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126"/>
  <workbookPr defaultThemeVersion="124226"/>
  <mc:AlternateContent xmlns:mc="http://schemas.openxmlformats.org/markup-compatibility/2006">
    <mc:Choice Requires="x15">
      <x15ac:absPath xmlns:x15ac="http://schemas.microsoft.com/office/spreadsheetml/2010/11/ac" url="\\olymp\PovedUsers$\benediktova\_Dokumenty_\SOUTĚŽ VLAKY 2018\P2\SMLOUVA P2\FINAL k tisku\FINAL k tisku\přílohy\Příloha 6 Závazné podmínky provozu v IDP\"/>
    </mc:Choice>
  </mc:AlternateContent>
  <xr:revisionPtr revIDLastSave="0" documentId="13_ncr:1_{3E0623DC-8E5E-432C-B9BA-52F262718A6B}" xr6:coauthVersionLast="40" xr6:coauthVersionMax="40" xr10:uidLastSave="{00000000-0000-0000-0000-000000000000}"/>
  <bookViews>
    <workbookView xWindow="120" yWindow="30" windowWidth="19035" windowHeight="12015" tabRatio="903" firstSheet="4" activeTab="11" xr2:uid="{00000000-000D-0000-FFFF-FFFF00000000}"/>
  </bookViews>
  <sheets>
    <sheet name="PŘEHLEDNÁ TABULKA " sheetId="1" r:id="rId1"/>
    <sheet name="A1 - Roční DV" sheetId="5" r:id="rId2"/>
    <sheet name="A2 - Průměrný měsíční DV" sheetId="8" r:id="rId3"/>
    <sheet name="C - Procentuální podíl DV mstkm" sheetId="11" r:id="rId4"/>
    <sheet name="D1-Přehled transakcí dle typu" sheetId="14" r:id="rId5"/>
    <sheet name="D2-Přehled transakcí dle typu" sheetId="15" r:id="rId6"/>
    <sheet name="D3-Přehled transakcí dle typu" sheetId="16" r:id="rId7"/>
    <sheet name="D4-Přehled transakcí dle typu" sheetId="18" r:id="rId8"/>
    <sheet name="D5-Tržby z prodeje IJD" sheetId="19" r:id="rId9"/>
    <sheet name="D6-Tržby z prodeje IJD" sheetId="20" r:id="rId10"/>
    <sheet name="E1 - Zúčtování tržeb" sheetId="12" r:id="rId11"/>
    <sheet name="E2 - Zúčtování tržeb" sheetId="17" r:id="rId12"/>
    <sheet name="F, G" sheetId="21" r:id="rId13"/>
  </sheets>
  <externalReferences>
    <externalReference r:id="rId14"/>
  </externalReferences>
  <calcPr calcId="181029"/>
</workbook>
</file>

<file path=xl/calcChain.xml><?xml version="1.0" encoding="utf-8"?>
<calcChain xmlns="http://schemas.openxmlformats.org/spreadsheetml/2006/main">
  <c r="H31" i="8" l="1"/>
  <c r="F31" i="8"/>
  <c r="D7" i="5"/>
  <c r="E7" i="5"/>
  <c r="F7" i="5"/>
  <c r="G7" i="5"/>
  <c r="H7" i="5"/>
  <c r="I7" i="5"/>
  <c r="J7" i="5"/>
  <c r="K7" i="5"/>
  <c r="L7" i="5"/>
  <c r="D8" i="5"/>
  <c r="E8" i="5"/>
  <c r="F8" i="5"/>
  <c r="G8" i="5"/>
  <c r="H8" i="5"/>
  <c r="I8" i="5"/>
  <c r="J8" i="5"/>
  <c r="K8" i="5"/>
  <c r="L8" i="5"/>
  <c r="D9" i="5"/>
  <c r="E9" i="5"/>
  <c r="F9" i="5"/>
  <c r="G9" i="5"/>
  <c r="H9" i="5"/>
  <c r="I9" i="5"/>
  <c r="J9" i="5"/>
  <c r="K9" i="5"/>
  <c r="L9" i="5"/>
  <c r="D10" i="5"/>
  <c r="E10" i="5"/>
  <c r="F10" i="5"/>
  <c r="G10" i="5"/>
  <c r="H10" i="5"/>
  <c r="I10" i="5"/>
  <c r="J10" i="5"/>
  <c r="K10" i="5"/>
  <c r="L10" i="5"/>
  <c r="D11" i="5"/>
  <c r="E11" i="5"/>
  <c r="F11" i="5"/>
  <c r="G11" i="5"/>
  <c r="H11" i="5"/>
  <c r="I11" i="5"/>
  <c r="J11" i="5"/>
  <c r="K11" i="5"/>
  <c r="L11" i="5"/>
  <c r="D12" i="5"/>
  <c r="E12" i="5"/>
  <c r="F12" i="5"/>
  <c r="G12" i="5"/>
  <c r="H12" i="5"/>
  <c r="I12" i="5"/>
  <c r="J12" i="5"/>
  <c r="K12" i="5"/>
  <c r="L12" i="5"/>
  <c r="D13" i="5"/>
  <c r="E13" i="5"/>
  <c r="F13" i="5"/>
  <c r="G13" i="5"/>
  <c r="H13" i="5"/>
  <c r="I13" i="5"/>
  <c r="J13" i="5"/>
  <c r="K13" i="5"/>
  <c r="L13" i="5"/>
  <c r="D14" i="5"/>
  <c r="E14" i="5"/>
  <c r="F14" i="5"/>
  <c r="G14" i="5"/>
  <c r="H14" i="5"/>
  <c r="I14" i="5"/>
  <c r="J14" i="5"/>
  <c r="K14" i="5"/>
  <c r="L14" i="5"/>
  <c r="D15" i="5"/>
  <c r="E15" i="5"/>
  <c r="F15" i="5"/>
  <c r="G15" i="5"/>
  <c r="H15" i="5"/>
  <c r="I15" i="5"/>
  <c r="J15" i="5"/>
  <c r="K15" i="5"/>
  <c r="L15" i="5"/>
  <c r="D16" i="5"/>
  <c r="E16" i="5"/>
  <c r="F16" i="5"/>
  <c r="G16" i="5"/>
  <c r="H16" i="5"/>
  <c r="I16" i="5"/>
  <c r="J16" i="5"/>
  <c r="K16" i="5"/>
  <c r="L16" i="5"/>
  <c r="D17" i="5"/>
  <c r="E17" i="5"/>
  <c r="F17" i="5"/>
  <c r="G17" i="5"/>
  <c r="H17" i="5"/>
  <c r="I17" i="5"/>
  <c r="J17" i="5"/>
  <c r="K17" i="5"/>
  <c r="L17" i="5"/>
  <c r="D18" i="5"/>
  <c r="E18" i="5"/>
  <c r="F18" i="5"/>
  <c r="G18" i="5"/>
  <c r="H18" i="5"/>
  <c r="I18" i="5"/>
  <c r="J18" i="5"/>
  <c r="K18" i="5"/>
  <c r="L18" i="5"/>
  <c r="D19" i="5"/>
  <c r="E19" i="5"/>
  <c r="F19" i="5"/>
  <c r="G19" i="5"/>
  <c r="H19" i="5"/>
  <c r="I19" i="5"/>
  <c r="J19" i="5"/>
  <c r="K19" i="5"/>
  <c r="L19" i="5"/>
  <c r="D20" i="5"/>
  <c r="E20" i="5"/>
  <c r="F20" i="5"/>
  <c r="G20" i="5"/>
  <c r="H20" i="5"/>
  <c r="I20" i="5"/>
  <c r="J20" i="5"/>
  <c r="K20" i="5"/>
  <c r="L20" i="5"/>
  <c r="D21" i="5"/>
  <c r="E21" i="5"/>
  <c r="F21" i="5"/>
  <c r="G21" i="5"/>
  <c r="H21" i="5"/>
  <c r="I21" i="5"/>
  <c r="J21" i="5"/>
  <c r="K21" i="5"/>
  <c r="L21" i="5"/>
  <c r="D22" i="5"/>
  <c r="E22" i="5"/>
  <c r="F22" i="5"/>
  <c r="G22" i="5"/>
  <c r="H22" i="5"/>
  <c r="I22" i="5"/>
  <c r="J22" i="5"/>
  <c r="K22" i="5"/>
  <c r="L22" i="5"/>
  <c r="D23" i="5"/>
  <c r="E23" i="5"/>
  <c r="F23" i="5"/>
  <c r="G23" i="5"/>
  <c r="H23" i="5"/>
  <c r="I23" i="5"/>
  <c r="J23" i="5"/>
  <c r="K23" i="5"/>
  <c r="L23" i="5"/>
  <c r="D24" i="5"/>
  <c r="E24" i="5"/>
  <c r="F24" i="5"/>
  <c r="G24" i="5"/>
  <c r="H24" i="5"/>
  <c r="I24" i="5"/>
  <c r="J24" i="5"/>
  <c r="K24" i="5"/>
  <c r="L24" i="5"/>
  <c r="D25" i="5"/>
  <c r="E25" i="5"/>
  <c r="F25" i="5"/>
  <c r="G25" i="5"/>
  <c r="H25" i="5"/>
  <c r="I25" i="5"/>
  <c r="J25" i="5"/>
  <c r="K25" i="5"/>
  <c r="L25" i="5"/>
  <c r="D26" i="5"/>
  <c r="E26" i="5"/>
  <c r="F26" i="5"/>
  <c r="G26" i="5"/>
  <c r="H26" i="5"/>
  <c r="I26" i="5"/>
  <c r="J26" i="5"/>
  <c r="K26" i="5"/>
  <c r="L26" i="5"/>
  <c r="D27" i="5"/>
  <c r="E27" i="5"/>
  <c r="F27" i="5"/>
  <c r="G27" i="5"/>
  <c r="H27" i="5"/>
  <c r="I27" i="5"/>
  <c r="J27" i="5"/>
  <c r="K27" i="5"/>
  <c r="L27" i="5"/>
  <c r="D28" i="5"/>
  <c r="E28" i="5"/>
  <c r="F28" i="5"/>
  <c r="G28" i="5"/>
  <c r="H28" i="5"/>
  <c r="I28" i="5"/>
  <c r="J28" i="5"/>
  <c r="K28" i="5"/>
  <c r="L28" i="5"/>
  <c r="D29" i="5"/>
  <c r="E29" i="5"/>
  <c r="F29" i="5"/>
  <c r="G29" i="5"/>
  <c r="H29" i="5"/>
  <c r="I29" i="5"/>
  <c r="J29" i="5"/>
  <c r="K29" i="5"/>
  <c r="L29" i="5"/>
  <c r="D30" i="5"/>
  <c r="E30" i="5"/>
  <c r="F30" i="5"/>
  <c r="G30" i="5"/>
  <c r="H30" i="5"/>
  <c r="I30" i="5"/>
  <c r="J30" i="5"/>
  <c r="K30" i="5"/>
  <c r="L30" i="5"/>
  <c r="D31" i="5"/>
  <c r="E31" i="5"/>
  <c r="F31" i="5"/>
  <c r="G31" i="5"/>
  <c r="H31" i="5"/>
  <c r="I31" i="5"/>
  <c r="J31" i="5"/>
  <c r="K31" i="5"/>
  <c r="L31" i="5"/>
  <c r="D32" i="5"/>
  <c r="E32" i="5"/>
  <c r="F32" i="5"/>
  <c r="G32" i="5"/>
  <c r="H32" i="5"/>
  <c r="I32" i="5"/>
  <c r="J32" i="5"/>
  <c r="K32" i="5"/>
  <c r="L32" i="5"/>
  <c r="D33" i="5"/>
  <c r="E33" i="5"/>
  <c r="F33" i="5"/>
  <c r="G33" i="5"/>
  <c r="H33" i="5"/>
  <c r="I33" i="5"/>
  <c r="J33" i="5"/>
  <c r="K33" i="5"/>
  <c r="L33" i="5"/>
  <c r="D34" i="5"/>
  <c r="E34" i="5"/>
  <c r="F34" i="5"/>
  <c r="G34" i="5"/>
  <c r="H34" i="5"/>
  <c r="I34" i="5"/>
  <c r="J34" i="5"/>
  <c r="K34" i="5"/>
  <c r="L34" i="5"/>
  <c r="D35" i="5"/>
  <c r="E35" i="5"/>
  <c r="F35" i="5"/>
  <c r="G35" i="5"/>
  <c r="H35" i="5"/>
  <c r="I35" i="5"/>
  <c r="J35" i="5"/>
  <c r="K35" i="5"/>
  <c r="L35" i="5"/>
  <c r="D36" i="5"/>
  <c r="E36" i="5"/>
  <c r="F36" i="5"/>
  <c r="G36" i="5"/>
  <c r="H36" i="5"/>
  <c r="I36" i="5"/>
  <c r="J36" i="5"/>
  <c r="K36" i="5"/>
  <c r="L36" i="5"/>
  <c r="D37" i="5"/>
  <c r="E37" i="5"/>
  <c r="F37" i="5"/>
  <c r="G37" i="5"/>
  <c r="H37" i="5"/>
  <c r="I37" i="5"/>
  <c r="J37" i="5"/>
  <c r="K37" i="5"/>
  <c r="L37" i="5"/>
  <c r="D38" i="5"/>
  <c r="E38" i="5"/>
  <c r="F38" i="5"/>
  <c r="G38" i="5"/>
  <c r="H38" i="5"/>
  <c r="I38" i="5"/>
  <c r="J38" i="5"/>
  <c r="K38" i="5"/>
  <c r="L38" i="5"/>
  <c r="D39" i="5"/>
  <c r="E39" i="5"/>
  <c r="F39" i="5"/>
  <c r="G39" i="5"/>
  <c r="H39" i="5"/>
  <c r="I39" i="5"/>
  <c r="J39" i="5"/>
  <c r="K39" i="5"/>
  <c r="L39" i="5"/>
  <c r="D40" i="5"/>
  <c r="E40" i="5"/>
  <c r="F40" i="5"/>
  <c r="G40" i="5"/>
  <c r="H40" i="5"/>
  <c r="I40" i="5"/>
  <c r="J40" i="5"/>
  <c r="K40" i="5"/>
  <c r="L40" i="5"/>
  <c r="D41" i="5"/>
  <c r="E41" i="5"/>
  <c r="F41" i="5"/>
  <c r="G41" i="5"/>
  <c r="H41" i="5"/>
  <c r="I41" i="5"/>
  <c r="J41" i="5"/>
  <c r="K41" i="5"/>
  <c r="L41" i="5"/>
  <c r="D42" i="5"/>
  <c r="E42" i="5"/>
  <c r="F42" i="5"/>
  <c r="G42" i="5"/>
  <c r="H42" i="5"/>
  <c r="I42" i="5"/>
  <c r="J42" i="5"/>
  <c r="K42" i="5"/>
  <c r="L42" i="5"/>
  <c r="D43" i="5"/>
  <c r="E43" i="5"/>
  <c r="F43" i="5"/>
  <c r="G43" i="5"/>
  <c r="H43" i="5"/>
  <c r="I43" i="5"/>
  <c r="J43" i="5"/>
  <c r="K43" i="5"/>
  <c r="L43" i="5"/>
  <c r="D44" i="5"/>
  <c r="E44" i="5"/>
  <c r="F44" i="5"/>
  <c r="G44" i="5"/>
  <c r="H44" i="5"/>
  <c r="I44" i="5"/>
  <c r="J44" i="5"/>
  <c r="K44" i="5"/>
  <c r="L44" i="5"/>
  <c r="E6" i="5"/>
  <c r="F6" i="5"/>
  <c r="G6" i="5"/>
  <c r="H6" i="5"/>
  <c r="I6" i="5"/>
  <c r="J6" i="5"/>
  <c r="K6" i="5"/>
  <c r="L6" i="5"/>
  <c r="D141" i="1"/>
  <c r="E141" i="1"/>
  <c r="F141" i="1"/>
  <c r="G141" i="1"/>
  <c r="H141" i="1"/>
  <c r="I141" i="1"/>
  <c r="J141" i="1"/>
  <c r="K141" i="1"/>
  <c r="L141" i="1"/>
  <c r="D142" i="1"/>
  <c r="E142" i="1"/>
  <c r="F142" i="1"/>
  <c r="G142" i="1"/>
  <c r="H142" i="1"/>
  <c r="I142" i="1"/>
  <c r="J142" i="1"/>
  <c r="K142" i="1"/>
  <c r="L142" i="1"/>
  <c r="D143" i="1"/>
  <c r="E143" i="1"/>
  <c r="F143" i="1"/>
  <c r="G143" i="1"/>
  <c r="H143" i="1"/>
  <c r="I143" i="1"/>
  <c r="J143" i="1"/>
  <c r="K143" i="1"/>
  <c r="L143" i="1"/>
  <c r="D144" i="1"/>
  <c r="E144" i="1"/>
  <c r="F144" i="1"/>
  <c r="G144" i="1"/>
  <c r="H144" i="1"/>
  <c r="I144" i="1"/>
  <c r="J144" i="1"/>
  <c r="K144" i="1"/>
  <c r="L144" i="1"/>
  <c r="D145" i="1"/>
  <c r="E145" i="1"/>
  <c r="F145" i="1"/>
  <c r="G145" i="1"/>
  <c r="H145" i="1"/>
  <c r="I145" i="1"/>
  <c r="J145" i="1"/>
  <c r="K145" i="1"/>
  <c r="L145" i="1"/>
  <c r="D146" i="1"/>
  <c r="E146" i="1"/>
  <c r="F146" i="1"/>
  <c r="G146" i="1"/>
  <c r="H146" i="1"/>
  <c r="I146" i="1"/>
  <c r="J146" i="1"/>
  <c r="K146" i="1"/>
  <c r="L146" i="1"/>
  <c r="D147" i="1"/>
  <c r="E147" i="1"/>
  <c r="F147" i="1"/>
  <c r="G147" i="1"/>
  <c r="H147" i="1"/>
  <c r="I147" i="1"/>
  <c r="J147" i="1"/>
  <c r="K147" i="1"/>
  <c r="L147" i="1"/>
  <c r="D148" i="1"/>
  <c r="E148" i="1"/>
  <c r="F148" i="1"/>
  <c r="G148" i="1"/>
  <c r="H148" i="1"/>
  <c r="I148" i="1"/>
  <c r="J148" i="1"/>
  <c r="K148" i="1"/>
  <c r="L148" i="1"/>
  <c r="D149" i="1"/>
  <c r="E149" i="1"/>
  <c r="F149" i="1"/>
  <c r="G149" i="1"/>
  <c r="H149" i="1"/>
  <c r="I149" i="1"/>
  <c r="J149" i="1"/>
  <c r="K149" i="1"/>
  <c r="L149" i="1"/>
  <c r="D150" i="1"/>
  <c r="E150" i="1"/>
  <c r="F150" i="1"/>
  <c r="G150" i="1"/>
  <c r="H150" i="1"/>
  <c r="I150" i="1"/>
  <c r="J150" i="1"/>
  <c r="K150" i="1"/>
  <c r="L150" i="1"/>
  <c r="D151" i="1"/>
  <c r="E151" i="1"/>
  <c r="F151" i="1"/>
  <c r="G151" i="1"/>
  <c r="H151" i="1"/>
  <c r="I151" i="1"/>
  <c r="J151" i="1"/>
  <c r="K151" i="1"/>
  <c r="L151" i="1"/>
  <c r="D152" i="1"/>
  <c r="E152" i="1"/>
  <c r="F152" i="1"/>
  <c r="G152" i="1"/>
  <c r="H152" i="1"/>
  <c r="I152" i="1"/>
  <c r="J152" i="1"/>
  <c r="K152" i="1"/>
  <c r="L152" i="1"/>
  <c r="D153" i="1"/>
  <c r="E153" i="1"/>
  <c r="F153" i="1"/>
  <c r="G153" i="1"/>
  <c r="H153" i="1"/>
  <c r="I153" i="1"/>
  <c r="J153" i="1"/>
  <c r="K153" i="1"/>
  <c r="L153" i="1"/>
  <c r="D154" i="1"/>
  <c r="E154" i="1"/>
  <c r="F154" i="1"/>
  <c r="G154" i="1"/>
  <c r="H154" i="1"/>
  <c r="I154" i="1"/>
  <c r="J154" i="1"/>
  <c r="K154" i="1"/>
  <c r="L154" i="1"/>
  <c r="D155" i="1"/>
  <c r="E155" i="1"/>
  <c r="F155" i="1"/>
  <c r="G155" i="1"/>
  <c r="H155" i="1"/>
  <c r="I155" i="1"/>
  <c r="J155" i="1"/>
  <c r="K155" i="1"/>
  <c r="L155" i="1"/>
  <c r="D156" i="1"/>
  <c r="E156" i="1"/>
  <c r="F156" i="1"/>
  <c r="G156" i="1"/>
  <c r="H156" i="1"/>
  <c r="I156" i="1"/>
  <c r="J156" i="1"/>
  <c r="K156" i="1"/>
  <c r="L156" i="1"/>
  <c r="D157" i="1"/>
  <c r="E157" i="1"/>
  <c r="F157" i="1"/>
  <c r="G157" i="1"/>
  <c r="H157" i="1"/>
  <c r="I157" i="1"/>
  <c r="J157" i="1"/>
  <c r="K157" i="1"/>
  <c r="L157" i="1"/>
  <c r="D158" i="1"/>
  <c r="E158" i="1"/>
  <c r="F158" i="1"/>
  <c r="G158" i="1"/>
  <c r="H158" i="1"/>
  <c r="I158" i="1"/>
  <c r="J158" i="1"/>
  <c r="K158" i="1"/>
  <c r="L158" i="1"/>
  <c r="D159" i="1"/>
  <c r="E159" i="1"/>
  <c r="F159" i="1"/>
  <c r="G159" i="1"/>
  <c r="H159" i="1"/>
  <c r="I159" i="1"/>
  <c r="J159" i="1"/>
  <c r="K159" i="1"/>
  <c r="L159" i="1"/>
  <c r="D160" i="1"/>
  <c r="E160" i="1"/>
  <c r="F160" i="1"/>
  <c r="G160" i="1"/>
  <c r="H160" i="1"/>
  <c r="I160" i="1"/>
  <c r="J160" i="1"/>
  <c r="K160" i="1"/>
  <c r="L160" i="1"/>
  <c r="D161" i="1"/>
  <c r="E161" i="1"/>
  <c r="F161" i="1"/>
  <c r="G161" i="1"/>
  <c r="H161" i="1"/>
  <c r="I161" i="1"/>
  <c r="J161" i="1"/>
  <c r="K161" i="1"/>
  <c r="L161" i="1"/>
  <c r="D162" i="1"/>
  <c r="E162" i="1"/>
  <c r="F162" i="1"/>
  <c r="G162" i="1"/>
  <c r="H162" i="1"/>
  <c r="I162" i="1"/>
  <c r="J162" i="1"/>
  <c r="K162" i="1"/>
  <c r="L162" i="1"/>
  <c r="D163" i="1"/>
  <c r="E163" i="1"/>
  <c r="F163" i="1"/>
  <c r="G163" i="1"/>
  <c r="H163" i="1"/>
  <c r="I163" i="1"/>
  <c r="J163" i="1"/>
  <c r="K163" i="1"/>
  <c r="L163" i="1"/>
  <c r="D164" i="1"/>
  <c r="E164" i="1"/>
  <c r="F164" i="1"/>
  <c r="G164" i="1"/>
  <c r="H164" i="1"/>
  <c r="I164" i="1"/>
  <c r="J164" i="1"/>
  <c r="K164" i="1"/>
  <c r="L164" i="1"/>
  <c r="D165" i="1"/>
  <c r="E165" i="1"/>
  <c r="F165" i="1"/>
  <c r="G165" i="1"/>
  <c r="H165" i="1"/>
  <c r="I165" i="1"/>
  <c r="J165" i="1"/>
  <c r="K165" i="1"/>
  <c r="L165" i="1"/>
  <c r="D166" i="1"/>
  <c r="E166" i="1"/>
  <c r="F166" i="1"/>
  <c r="G166" i="1"/>
  <c r="H166" i="1"/>
  <c r="I166" i="1"/>
  <c r="J166" i="1"/>
  <c r="K166" i="1"/>
  <c r="L166" i="1"/>
  <c r="D167" i="1"/>
  <c r="E167" i="1"/>
  <c r="F167" i="1"/>
  <c r="G167" i="1"/>
  <c r="H167" i="1"/>
  <c r="I167" i="1"/>
  <c r="J167" i="1"/>
  <c r="K167" i="1"/>
  <c r="L167" i="1"/>
  <c r="D168" i="1"/>
  <c r="E168" i="1"/>
  <c r="F168" i="1"/>
  <c r="G168" i="1"/>
  <c r="H168" i="1"/>
  <c r="I168" i="1"/>
  <c r="J168" i="1"/>
  <c r="K168" i="1"/>
  <c r="L168" i="1"/>
  <c r="D169" i="1"/>
  <c r="E169" i="1"/>
  <c r="F169" i="1"/>
  <c r="G169" i="1"/>
  <c r="H169" i="1"/>
  <c r="I169" i="1"/>
  <c r="J169" i="1"/>
  <c r="K169" i="1"/>
  <c r="L169" i="1"/>
  <c r="D170" i="1"/>
  <c r="E170" i="1"/>
  <c r="F170" i="1"/>
  <c r="G170" i="1"/>
  <c r="H170" i="1"/>
  <c r="I170" i="1"/>
  <c r="J170" i="1"/>
  <c r="K170" i="1"/>
  <c r="L170" i="1"/>
  <c r="D171" i="1"/>
  <c r="E171" i="1"/>
  <c r="F171" i="1"/>
  <c r="G171" i="1"/>
  <c r="H171" i="1"/>
  <c r="I171" i="1"/>
  <c r="J171" i="1"/>
  <c r="K171" i="1"/>
  <c r="L171" i="1"/>
  <c r="D172" i="1"/>
  <c r="E172" i="1"/>
  <c r="F172" i="1"/>
  <c r="G172" i="1"/>
  <c r="H172" i="1"/>
  <c r="I172" i="1"/>
  <c r="J172" i="1"/>
  <c r="K172" i="1"/>
  <c r="L172" i="1"/>
  <c r="D173" i="1"/>
  <c r="E173" i="1"/>
  <c r="F173" i="1"/>
  <c r="G173" i="1"/>
  <c r="H173" i="1"/>
  <c r="I173" i="1"/>
  <c r="J173" i="1"/>
  <c r="K173" i="1"/>
  <c r="L173" i="1"/>
  <c r="D174" i="1"/>
  <c r="E174" i="1"/>
  <c r="F174" i="1"/>
  <c r="G174" i="1"/>
  <c r="H174" i="1"/>
  <c r="I174" i="1"/>
  <c r="J174" i="1"/>
  <c r="K174" i="1"/>
  <c r="L174" i="1"/>
  <c r="D175" i="1"/>
  <c r="E175" i="1"/>
  <c r="F175" i="1"/>
  <c r="G175" i="1"/>
  <c r="H175" i="1"/>
  <c r="I175" i="1"/>
  <c r="J175" i="1"/>
  <c r="K175" i="1"/>
  <c r="L175" i="1"/>
  <c r="D176" i="1"/>
  <c r="E176" i="1"/>
  <c r="F176" i="1"/>
  <c r="G176" i="1"/>
  <c r="H176" i="1"/>
  <c r="I176" i="1"/>
  <c r="J176" i="1"/>
  <c r="K176" i="1"/>
  <c r="L176" i="1"/>
  <c r="D177" i="1"/>
  <c r="E177" i="1"/>
  <c r="F177" i="1"/>
  <c r="G177" i="1"/>
  <c r="H177" i="1"/>
  <c r="I177" i="1"/>
  <c r="J177" i="1"/>
  <c r="K177" i="1"/>
  <c r="L177" i="1"/>
  <c r="D178" i="1"/>
  <c r="E178" i="1"/>
  <c r="F178" i="1"/>
  <c r="G178" i="1"/>
  <c r="H178" i="1"/>
  <c r="I178" i="1"/>
  <c r="J178" i="1"/>
  <c r="K178" i="1"/>
  <c r="L178" i="1"/>
  <c r="E140" i="1"/>
  <c r="F140" i="1"/>
  <c r="G140" i="1"/>
  <c r="H140" i="1"/>
  <c r="I140" i="1"/>
  <c r="J140" i="1"/>
  <c r="K140" i="1"/>
  <c r="L140" i="1"/>
  <c r="K134" i="1"/>
  <c r="L134"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95" i="1"/>
  <c r="D51" i="1"/>
  <c r="D37" i="8" s="1"/>
  <c r="E51" i="1"/>
  <c r="E37" i="8" s="1"/>
  <c r="F51" i="1"/>
  <c r="F37" i="8" s="1"/>
  <c r="G51" i="1"/>
  <c r="G37" i="8" s="1"/>
  <c r="H51" i="1"/>
  <c r="H37" i="8" s="1"/>
  <c r="I51" i="1"/>
  <c r="I37" i="8" s="1"/>
  <c r="J51" i="1"/>
  <c r="J37" i="8" s="1"/>
  <c r="K51" i="1"/>
  <c r="K37" i="8" s="1"/>
  <c r="L51" i="1"/>
  <c r="L37" i="8" s="1"/>
  <c r="D52" i="1"/>
  <c r="D38" i="8" s="1"/>
  <c r="E52" i="1"/>
  <c r="E38" i="8" s="1"/>
  <c r="F52" i="1"/>
  <c r="F38" i="8" s="1"/>
  <c r="G52" i="1"/>
  <c r="G38" i="8" s="1"/>
  <c r="H52" i="1"/>
  <c r="H38" i="8" s="1"/>
  <c r="I52" i="1"/>
  <c r="I38" i="8" s="1"/>
  <c r="J52" i="1"/>
  <c r="J38" i="8" s="1"/>
  <c r="K52" i="1"/>
  <c r="K38" i="8" s="1"/>
  <c r="L52" i="1"/>
  <c r="L38" i="8" s="1"/>
  <c r="D53" i="1"/>
  <c r="D39" i="8" s="1"/>
  <c r="E53" i="1"/>
  <c r="E39" i="8" s="1"/>
  <c r="F53" i="1"/>
  <c r="F39" i="8" s="1"/>
  <c r="G53" i="1"/>
  <c r="G39" i="8" s="1"/>
  <c r="H53" i="1"/>
  <c r="H39" i="8" s="1"/>
  <c r="I53" i="1"/>
  <c r="I39" i="8" s="1"/>
  <c r="J53" i="1"/>
  <c r="J39" i="8" s="1"/>
  <c r="K53" i="1"/>
  <c r="K39" i="8" s="1"/>
  <c r="L53" i="1"/>
  <c r="L39" i="8" s="1"/>
  <c r="D54" i="1"/>
  <c r="D40" i="8" s="1"/>
  <c r="E54" i="1"/>
  <c r="E40" i="8" s="1"/>
  <c r="F54" i="1"/>
  <c r="F40" i="8" s="1"/>
  <c r="G54" i="1"/>
  <c r="G40" i="8" s="1"/>
  <c r="H54" i="1"/>
  <c r="H40" i="8" s="1"/>
  <c r="I54" i="1"/>
  <c r="I40" i="8" s="1"/>
  <c r="J54" i="1"/>
  <c r="J40" i="8" s="1"/>
  <c r="K54" i="1"/>
  <c r="K40" i="8" s="1"/>
  <c r="L54" i="1"/>
  <c r="L40" i="8" s="1"/>
  <c r="D55" i="1"/>
  <c r="D41" i="8" s="1"/>
  <c r="E55" i="1"/>
  <c r="E41" i="8" s="1"/>
  <c r="F55" i="1"/>
  <c r="F41" i="8" s="1"/>
  <c r="G55" i="1"/>
  <c r="G41" i="8" s="1"/>
  <c r="H55" i="1"/>
  <c r="H41" i="8" s="1"/>
  <c r="I55" i="1"/>
  <c r="I41" i="8" s="1"/>
  <c r="J55" i="1"/>
  <c r="J41" i="8" s="1"/>
  <c r="K55" i="1"/>
  <c r="K41" i="8" s="1"/>
  <c r="L55" i="1"/>
  <c r="L41" i="8" s="1"/>
  <c r="D56" i="1"/>
  <c r="D42" i="8" s="1"/>
  <c r="E56" i="1"/>
  <c r="E42" i="8" s="1"/>
  <c r="F56" i="1"/>
  <c r="F42" i="8" s="1"/>
  <c r="G56" i="1"/>
  <c r="G42" i="8" s="1"/>
  <c r="H56" i="1"/>
  <c r="H42" i="8" s="1"/>
  <c r="I56" i="1"/>
  <c r="I42" i="8" s="1"/>
  <c r="J56" i="1"/>
  <c r="J42" i="8" s="1"/>
  <c r="K56" i="1"/>
  <c r="K42" i="8" s="1"/>
  <c r="L56" i="1"/>
  <c r="L42" i="8" s="1"/>
  <c r="D57" i="1"/>
  <c r="D43" i="8" s="1"/>
  <c r="E57" i="1"/>
  <c r="E43" i="8" s="1"/>
  <c r="F57" i="1"/>
  <c r="F43" i="8" s="1"/>
  <c r="G57" i="1"/>
  <c r="G43" i="8" s="1"/>
  <c r="H57" i="1"/>
  <c r="H43" i="8" s="1"/>
  <c r="I57" i="1"/>
  <c r="I43" i="8" s="1"/>
  <c r="J57" i="1"/>
  <c r="J43" i="8" s="1"/>
  <c r="K57" i="1"/>
  <c r="K43" i="8" s="1"/>
  <c r="L57" i="1"/>
  <c r="L43" i="8" s="1"/>
  <c r="D58" i="1"/>
  <c r="D44" i="8" s="1"/>
  <c r="E58" i="1"/>
  <c r="E44" i="8" s="1"/>
  <c r="F58" i="1"/>
  <c r="F44" i="8" s="1"/>
  <c r="G58" i="1"/>
  <c r="G44" i="8" s="1"/>
  <c r="H58" i="1"/>
  <c r="H44" i="8" s="1"/>
  <c r="I58" i="1"/>
  <c r="I44" i="8" s="1"/>
  <c r="J58" i="1"/>
  <c r="J44" i="8" s="1"/>
  <c r="K58" i="1"/>
  <c r="K44" i="8" s="1"/>
  <c r="L58" i="1"/>
  <c r="L44" i="8" s="1"/>
  <c r="D59" i="1"/>
  <c r="D45" i="8" s="1"/>
  <c r="E59" i="1"/>
  <c r="E45" i="8" s="1"/>
  <c r="F59" i="1"/>
  <c r="F45" i="8" s="1"/>
  <c r="G59" i="1"/>
  <c r="G45" i="8" s="1"/>
  <c r="H59" i="1"/>
  <c r="H45" i="8" s="1"/>
  <c r="I59" i="1"/>
  <c r="I45" i="8" s="1"/>
  <c r="J59" i="1"/>
  <c r="J45" i="8" s="1"/>
  <c r="K59" i="1"/>
  <c r="K45" i="8" s="1"/>
  <c r="L59" i="1"/>
  <c r="L45" i="8" s="1"/>
  <c r="D60" i="1"/>
  <c r="D46" i="8" s="1"/>
  <c r="E60" i="1"/>
  <c r="E46" i="8" s="1"/>
  <c r="F60" i="1"/>
  <c r="F46" i="8" s="1"/>
  <c r="G60" i="1"/>
  <c r="G46" i="8" s="1"/>
  <c r="H60" i="1"/>
  <c r="H46" i="8" s="1"/>
  <c r="I60" i="1"/>
  <c r="I46" i="8" s="1"/>
  <c r="J60" i="1"/>
  <c r="J46" i="8" s="1"/>
  <c r="K60" i="1"/>
  <c r="K46" i="8" s="1"/>
  <c r="L60" i="1"/>
  <c r="L46" i="8" s="1"/>
  <c r="D61" i="1"/>
  <c r="D47" i="8" s="1"/>
  <c r="E61" i="1"/>
  <c r="E47" i="8" s="1"/>
  <c r="F61" i="1"/>
  <c r="F47" i="8" s="1"/>
  <c r="G61" i="1"/>
  <c r="G47" i="8" s="1"/>
  <c r="H61" i="1"/>
  <c r="H47" i="8" s="1"/>
  <c r="I61" i="1"/>
  <c r="I47" i="8" s="1"/>
  <c r="J61" i="1"/>
  <c r="J47" i="8" s="1"/>
  <c r="K61" i="1"/>
  <c r="K47" i="8" s="1"/>
  <c r="L61" i="1"/>
  <c r="L47" i="8" s="1"/>
  <c r="D62" i="1"/>
  <c r="D48" i="8" s="1"/>
  <c r="E62" i="1"/>
  <c r="E48" i="8" s="1"/>
  <c r="F62" i="1"/>
  <c r="F48" i="8" s="1"/>
  <c r="G62" i="1"/>
  <c r="G48" i="8" s="1"/>
  <c r="H62" i="1"/>
  <c r="H48" i="8" s="1"/>
  <c r="I62" i="1"/>
  <c r="I48" i="8" s="1"/>
  <c r="J62" i="1"/>
  <c r="J48" i="8" s="1"/>
  <c r="K62" i="1"/>
  <c r="K48" i="8" s="1"/>
  <c r="L62" i="1"/>
  <c r="L48" i="8" s="1"/>
  <c r="D63" i="1"/>
  <c r="D49" i="8" s="1"/>
  <c r="E63" i="1"/>
  <c r="E49" i="8" s="1"/>
  <c r="F63" i="1"/>
  <c r="F49" i="8" s="1"/>
  <c r="G63" i="1"/>
  <c r="G49" i="8" s="1"/>
  <c r="H63" i="1"/>
  <c r="H49" i="8" s="1"/>
  <c r="I63" i="1"/>
  <c r="I49" i="8" s="1"/>
  <c r="J63" i="1"/>
  <c r="J49" i="8" s="1"/>
  <c r="K63" i="1"/>
  <c r="K49" i="8" s="1"/>
  <c r="L63" i="1"/>
  <c r="L49" i="8" s="1"/>
  <c r="D64" i="1"/>
  <c r="D50" i="8" s="1"/>
  <c r="E64" i="1"/>
  <c r="E50" i="8" s="1"/>
  <c r="F64" i="1"/>
  <c r="F50" i="8" s="1"/>
  <c r="G64" i="1"/>
  <c r="G50" i="8" s="1"/>
  <c r="H64" i="1"/>
  <c r="H50" i="8" s="1"/>
  <c r="I64" i="1"/>
  <c r="I50" i="8" s="1"/>
  <c r="J64" i="1"/>
  <c r="J50" i="8" s="1"/>
  <c r="K64" i="1"/>
  <c r="K50" i="8" s="1"/>
  <c r="L64" i="1"/>
  <c r="L50" i="8" s="1"/>
  <c r="D65" i="1"/>
  <c r="D51" i="8" s="1"/>
  <c r="E65" i="1"/>
  <c r="E51" i="8" s="1"/>
  <c r="F65" i="1"/>
  <c r="F51" i="8" s="1"/>
  <c r="G65" i="1"/>
  <c r="G51" i="8" s="1"/>
  <c r="H65" i="1"/>
  <c r="H51" i="8" s="1"/>
  <c r="I65" i="1"/>
  <c r="I51" i="8" s="1"/>
  <c r="J65" i="1"/>
  <c r="J51" i="8" s="1"/>
  <c r="K65" i="1"/>
  <c r="K51" i="8" s="1"/>
  <c r="L65" i="1"/>
  <c r="L51" i="8" s="1"/>
  <c r="D66" i="1"/>
  <c r="D52" i="8" s="1"/>
  <c r="E66" i="1"/>
  <c r="E52" i="8" s="1"/>
  <c r="F66" i="1"/>
  <c r="F52" i="8" s="1"/>
  <c r="G66" i="1"/>
  <c r="G52" i="8" s="1"/>
  <c r="H66" i="1"/>
  <c r="H52" i="8" s="1"/>
  <c r="I66" i="1"/>
  <c r="I52" i="8" s="1"/>
  <c r="J66" i="1"/>
  <c r="J52" i="8" s="1"/>
  <c r="K66" i="1"/>
  <c r="K52" i="8" s="1"/>
  <c r="L66" i="1"/>
  <c r="L52" i="8" s="1"/>
  <c r="D67" i="1"/>
  <c r="D53" i="8" s="1"/>
  <c r="E67" i="1"/>
  <c r="E53" i="8" s="1"/>
  <c r="F67" i="1"/>
  <c r="F53" i="8" s="1"/>
  <c r="G67" i="1"/>
  <c r="G53" i="8" s="1"/>
  <c r="H67" i="1"/>
  <c r="H53" i="8" s="1"/>
  <c r="I67" i="1"/>
  <c r="I53" i="8" s="1"/>
  <c r="J67" i="1"/>
  <c r="J53" i="8" s="1"/>
  <c r="K67" i="1"/>
  <c r="K53" i="8" s="1"/>
  <c r="L67" i="1"/>
  <c r="L53" i="8" s="1"/>
  <c r="D68" i="1"/>
  <c r="D54" i="8" s="1"/>
  <c r="E68" i="1"/>
  <c r="E54" i="8" s="1"/>
  <c r="F68" i="1"/>
  <c r="F54" i="8" s="1"/>
  <c r="G68" i="1"/>
  <c r="G54" i="8" s="1"/>
  <c r="H68" i="1"/>
  <c r="H54" i="8" s="1"/>
  <c r="I68" i="1"/>
  <c r="I54" i="8" s="1"/>
  <c r="J68" i="1"/>
  <c r="J54" i="8" s="1"/>
  <c r="K68" i="1"/>
  <c r="K54" i="8" s="1"/>
  <c r="L68" i="1"/>
  <c r="L54" i="8" s="1"/>
  <c r="D69" i="1"/>
  <c r="D55" i="8" s="1"/>
  <c r="E69" i="1"/>
  <c r="E55" i="8" s="1"/>
  <c r="F69" i="1"/>
  <c r="F55" i="8" s="1"/>
  <c r="G69" i="1"/>
  <c r="G55" i="8" s="1"/>
  <c r="H69" i="1"/>
  <c r="H55" i="8" s="1"/>
  <c r="I69" i="1"/>
  <c r="I55" i="8" s="1"/>
  <c r="J69" i="1"/>
  <c r="J55" i="8" s="1"/>
  <c r="K69" i="1"/>
  <c r="K55" i="8" s="1"/>
  <c r="L69" i="1"/>
  <c r="L55" i="8" s="1"/>
  <c r="D70" i="1"/>
  <c r="D56" i="8" s="1"/>
  <c r="E70" i="1"/>
  <c r="E56" i="8" s="1"/>
  <c r="F70" i="1"/>
  <c r="F56" i="8" s="1"/>
  <c r="G70" i="1"/>
  <c r="G56" i="8" s="1"/>
  <c r="H70" i="1"/>
  <c r="H56" i="8" s="1"/>
  <c r="I70" i="1"/>
  <c r="I56" i="8" s="1"/>
  <c r="J70" i="1"/>
  <c r="J56" i="8" s="1"/>
  <c r="K70" i="1"/>
  <c r="K56" i="8" s="1"/>
  <c r="L70" i="1"/>
  <c r="L56" i="8" s="1"/>
  <c r="D71" i="1"/>
  <c r="D57" i="8" s="1"/>
  <c r="E71" i="1"/>
  <c r="E57" i="8" s="1"/>
  <c r="F71" i="1"/>
  <c r="F57" i="8" s="1"/>
  <c r="G71" i="1"/>
  <c r="G57" i="8" s="1"/>
  <c r="H71" i="1"/>
  <c r="H57" i="8" s="1"/>
  <c r="I71" i="1"/>
  <c r="I57" i="8" s="1"/>
  <c r="J71" i="1"/>
  <c r="J57" i="8" s="1"/>
  <c r="K71" i="1"/>
  <c r="K57" i="8" s="1"/>
  <c r="L71" i="1"/>
  <c r="L57" i="8" s="1"/>
  <c r="D72" i="1"/>
  <c r="D58" i="8" s="1"/>
  <c r="E72" i="1"/>
  <c r="E58" i="8" s="1"/>
  <c r="F72" i="1"/>
  <c r="F58" i="8" s="1"/>
  <c r="G72" i="1"/>
  <c r="G58" i="8" s="1"/>
  <c r="H72" i="1"/>
  <c r="H58" i="8" s="1"/>
  <c r="I72" i="1"/>
  <c r="I58" i="8" s="1"/>
  <c r="J72" i="1"/>
  <c r="J58" i="8" s="1"/>
  <c r="K72" i="1"/>
  <c r="K58" i="8" s="1"/>
  <c r="L72" i="1"/>
  <c r="L58" i="8" s="1"/>
  <c r="D73" i="1"/>
  <c r="D59" i="8" s="1"/>
  <c r="E73" i="1"/>
  <c r="E59" i="8" s="1"/>
  <c r="F73" i="1"/>
  <c r="F59" i="8" s="1"/>
  <c r="G73" i="1"/>
  <c r="G59" i="8" s="1"/>
  <c r="H73" i="1"/>
  <c r="H59" i="8" s="1"/>
  <c r="I73" i="1"/>
  <c r="I59" i="8" s="1"/>
  <c r="J73" i="1"/>
  <c r="J59" i="8" s="1"/>
  <c r="K73" i="1"/>
  <c r="K59" i="8" s="1"/>
  <c r="L73" i="1"/>
  <c r="L59" i="8" s="1"/>
  <c r="D74" i="1"/>
  <c r="D60" i="8" s="1"/>
  <c r="E74" i="1"/>
  <c r="E60" i="8" s="1"/>
  <c r="F74" i="1"/>
  <c r="F60" i="8" s="1"/>
  <c r="G74" i="1"/>
  <c r="G60" i="8" s="1"/>
  <c r="H74" i="1"/>
  <c r="H60" i="8" s="1"/>
  <c r="I74" i="1"/>
  <c r="I60" i="8" s="1"/>
  <c r="J74" i="1"/>
  <c r="J60" i="8" s="1"/>
  <c r="K74" i="1"/>
  <c r="K60" i="8" s="1"/>
  <c r="L74" i="1"/>
  <c r="L60" i="8" s="1"/>
  <c r="D75" i="1"/>
  <c r="D61" i="8" s="1"/>
  <c r="E75" i="1"/>
  <c r="E61" i="8" s="1"/>
  <c r="F75" i="1"/>
  <c r="F61" i="8" s="1"/>
  <c r="G75" i="1"/>
  <c r="G61" i="8" s="1"/>
  <c r="H75" i="1"/>
  <c r="H61" i="8" s="1"/>
  <c r="I75" i="1"/>
  <c r="I61" i="8" s="1"/>
  <c r="J75" i="1"/>
  <c r="J61" i="8" s="1"/>
  <c r="K75" i="1"/>
  <c r="K61" i="8" s="1"/>
  <c r="L75" i="1"/>
  <c r="L61" i="8" s="1"/>
  <c r="D76" i="1"/>
  <c r="D62" i="8" s="1"/>
  <c r="E76" i="1"/>
  <c r="E62" i="8" s="1"/>
  <c r="F76" i="1"/>
  <c r="F62" i="8" s="1"/>
  <c r="G76" i="1"/>
  <c r="G62" i="8" s="1"/>
  <c r="H76" i="1"/>
  <c r="H62" i="8" s="1"/>
  <c r="I76" i="1"/>
  <c r="I62" i="8" s="1"/>
  <c r="J76" i="1"/>
  <c r="J62" i="8" s="1"/>
  <c r="K76" i="1"/>
  <c r="K62" i="8" s="1"/>
  <c r="L76" i="1"/>
  <c r="L62" i="8" s="1"/>
  <c r="D77" i="1"/>
  <c r="D63" i="8" s="1"/>
  <c r="E77" i="1"/>
  <c r="E63" i="8" s="1"/>
  <c r="F77" i="1"/>
  <c r="F63" i="8" s="1"/>
  <c r="G77" i="1"/>
  <c r="G63" i="8" s="1"/>
  <c r="H77" i="1"/>
  <c r="H63" i="8" s="1"/>
  <c r="I77" i="1"/>
  <c r="I63" i="8" s="1"/>
  <c r="J77" i="1"/>
  <c r="J63" i="8" s="1"/>
  <c r="K77" i="1"/>
  <c r="K63" i="8" s="1"/>
  <c r="L77" i="1"/>
  <c r="L63" i="8" s="1"/>
  <c r="D78" i="1"/>
  <c r="D64" i="8" s="1"/>
  <c r="E78" i="1"/>
  <c r="E64" i="8" s="1"/>
  <c r="F78" i="1"/>
  <c r="F64" i="8" s="1"/>
  <c r="G78" i="1"/>
  <c r="G64" i="8" s="1"/>
  <c r="H78" i="1"/>
  <c r="H64" i="8" s="1"/>
  <c r="I78" i="1"/>
  <c r="I64" i="8" s="1"/>
  <c r="J78" i="1"/>
  <c r="J64" i="8" s="1"/>
  <c r="K78" i="1"/>
  <c r="K64" i="8" s="1"/>
  <c r="L78" i="1"/>
  <c r="L64" i="8" s="1"/>
  <c r="D79" i="1"/>
  <c r="D65" i="8" s="1"/>
  <c r="E79" i="1"/>
  <c r="E65" i="8" s="1"/>
  <c r="F79" i="1"/>
  <c r="F65" i="8" s="1"/>
  <c r="G79" i="1"/>
  <c r="G65" i="8" s="1"/>
  <c r="H79" i="1"/>
  <c r="H65" i="8" s="1"/>
  <c r="I79" i="1"/>
  <c r="I65" i="8" s="1"/>
  <c r="J79" i="1"/>
  <c r="J65" i="8" s="1"/>
  <c r="K79" i="1"/>
  <c r="K65" i="8" s="1"/>
  <c r="L79" i="1"/>
  <c r="L65" i="8" s="1"/>
  <c r="D80" i="1"/>
  <c r="D66" i="8" s="1"/>
  <c r="E80" i="1"/>
  <c r="E66" i="8" s="1"/>
  <c r="F80" i="1"/>
  <c r="F66" i="8" s="1"/>
  <c r="G80" i="1"/>
  <c r="G66" i="8" s="1"/>
  <c r="H80" i="1"/>
  <c r="H66" i="8" s="1"/>
  <c r="I80" i="1"/>
  <c r="I66" i="8" s="1"/>
  <c r="J80" i="1"/>
  <c r="J66" i="8" s="1"/>
  <c r="K80" i="1"/>
  <c r="K66" i="8" s="1"/>
  <c r="L80" i="1"/>
  <c r="L66" i="8" s="1"/>
  <c r="D81" i="1"/>
  <c r="D67" i="8" s="1"/>
  <c r="E81" i="1"/>
  <c r="E67" i="8" s="1"/>
  <c r="F81" i="1"/>
  <c r="F67" i="8" s="1"/>
  <c r="G81" i="1"/>
  <c r="G67" i="8" s="1"/>
  <c r="H81" i="1"/>
  <c r="H67" i="8" s="1"/>
  <c r="I81" i="1"/>
  <c r="I67" i="8" s="1"/>
  <c r="J81" i="1"/>
  <c r="J67" i="8" s="1"/>
  <c r="K81" i="1"/>
  <c r="K67" i="8" s="1"/>
  <c r="L81" i="1"/>
  <c r="L67" i="8" s="1"/>
  <c r="D82" i="1"/>
  <c r="D68" i="8" s="1"/>
  <c r="E82" i="1"/>
  <c r="E68" i="8" s="1"/>
  <c r="F82" i="1"/>
  <c r="F68" i="8" s="1"/>
  <c r="G82" i="1"/>
  <c r="G68" i="8" s="1"/>
  <c r="H82" i="1"/>
  <c r="H68" i="8" s="1"/>
  <c r="I82" i="1"/>
  <c r="I68" i="8" s="1"/>
  <c r="J82" i="1"/>
  <c r="J68" i="8" s="1"/>
  <c r="K82" i="1"/>
  <c r="K68" i="8" s="1"/>
  <c r="L82" i="1"/>
  <c r="L68" i="8" s="1"/>
  <c r="D83" i="1"/>
  <c r="D69" i="8" s="1"/>
  <c r="E83" i="1"/>
  <c r="E69" i="8" s="1"/>
  <c r="F83" i="1"/>
  <c r="F69" i="8" s="1"/>
  <c r="G83" i="1"/>
  <c r="G69" i="8" s="1"/>
  <c r="H83" i="1"/>
  <c r="H69" i="8" s="1"/>
  <c r="I83" i="1"/>
  <c r="I69" i="8" s="1"/>
  <c r="J83" i="1"/>
  <c r="J69" i="8" s="1"/>
  <c r="K83" i="1"/>
  <c r="K69" i="8" s="1"/>
  <c r="L83" i="1"/>
  <c r="L69" i="8" s="1"/>
  <c r="D84" i="1"/>
  <c r="D70" i="8" s="1"/>
  <c r="E84" i="1"/>
  <c r="E70" i="8" s="1"/>
  <c r="F84" i="1"/>
  <c r="F70" i="8" s="1"/>
  <c r="G84" i="1"/>
  <c r="G70" i="8" s="1"/>
  <c r="H84" i="1"/>
  <c r="H70" i="8" s="1"/>
  <c r="I84" i="1"/>
  <c r="I70" i="8" s="1"/>
  <c r="J84" i="1"/>
  <c r="J70" i="8" s="1"/>
  <c r="K84" i="1"/>
  <c r="K70" i="8" s="1"/>
  <c r="L84" i="1"/>
  <c r="L70" i="8" s="1"/>
  <c r="D85" i="1"/>
  <c r="D71" i="8" s="1"/>
  <c r="E85" i="1"/>
  <c r="E71" i="8" s="1"/>
  <c r="F85" i="1"/>
  <c r="F71" i="8" s="1"/>
  <c r="G85" i="1"/>
  <c r="G71" i="8" s="1"/>
  <c r="H85" i="1"/>
  <c r="H71" i="8" s="1"/>
  <c r="I85" i="1"/>
  <c r="I71" i="8" s="1"/>
  <c r="J85" i="1"/>
  <c r="J71" i="8" s="1"/>
  <c r="K85" i="1"/>
  <c r="K71" i="8" s="1"/>
  <c r="L85" i="1"/>
  <c r="L71" i="8" s="1"/>
  <c r="D86" i="1"/>
  <c r="D72" i="8" s="1"/>
  <c r="E86" i="1"/>
  <c r="E72" i="8" s="1"/>
  <c r="F86" i="1"/>
  <c r="F72" i="8" s="1"/>
  <c r="G86" i="1"/>
  <c r="G72" i="8" s="1"/>
  <c r="H86" i="1"/>
  <c r="H72" i="8" s="1"/>
  <c r="I86" i="1"/>
  <c r="I72" i="8" s="1"/>
  <c r="J86" i="1"/>
  <c r="J72" i="8" s="1"/>
  <c r="K86" i="1"/>
  <c r="K72" i="8" s="1"/>
  <c r="L86" i="1"/>
  <c r="L72" i="8" s="1"/>
  <c r="D87" i="1"/>
  <c r="D73" i="8" s="1"/>
  <c r="E87" i="1"/>
  <c r="E73" i="8" s="1"/>
  <c r="F87" i="1"/>
  <c r="F73" i="8" s="1"/>
  <c r="G87" i="1"/>
  <c r="G73" i="8" s="1"/>
  <c r="H87" i="1"/>
  <c r="H73" i="8" s="1"/>
  <c r="I87" i="1"/>
  <c r="I73" i="8" s="1"/>
  <c r="J87" i="1"/>
  <c r="J73" i="8" s="1"/>
  <c r="K87" i="1"/>
  <c r="K73" i="8" s="1"/>
  <c r="L87" i="1"/>
  <c r="L73" i="8" s="1"/>
  <c r="D88" i="1"/>
  <c r="E88" i="1"/>
  <c r="E74" i="8" s="1"/>
  <c r="F88" i="1"/>
  <c r="F74" i="8" s="1"/>
  <c r="G88" i="1"/>
  <c r="G74" i="8" s="1"/>
  <c r="H88" i="1"/>
  <c r="H74" i="8" s="1"/>
  <c r="I88" i="1"/>
  <c r="I74" i="8" s="1"/>
  <c r="J88" i="1"/>
  <c r="J74" i="8" s="1"/>
  <c r="K88" i="1"/>
  <c r="K74" i="8" s="1"/>
  <c r="L88" i="1"/>
  <c r="L74" i="8" s="1"/>
  <c r="E50" i="1"/>
  <c r="E36" i="8" s="1"/>
  <c r="F50" i="1"/>
  <c r="G50" i="1"/>
  <c r="G36" i="8" s="1"/>
  <c r="H50" i="1"/>
  <c r="H36" i="8" s="1"/>
  <c r="I50" i="1"/>
  <c r="I36" i="8" s="1"/>
  <c r="J50" i="1"/>
  <c r="J36" i="8" s="1"/>
  <c r="K50" i="1"/>
  <c r="K36" i="8" s="1"/>
  <c r="L50" i="1"/>
  <c r="L36" i="8" s="1"/>
  <c r="K44" i="1"/>
  <c r="L44"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5" i="1"/>
  <c r="E44" i="1"/>
  <c r="F44" i="1"/>
  <c r="G44" i="1"/>
  <c r="H44" i="1"/>
  <c r="I44" i="1"/>
  <c r="J44" i="1"/>
  <c r="D44" i="1"/>
  <c r="E21" i="19"/>
  <c r="C52" i="12"/>
  <c r="C51" i="12"/>
  <c r="C50" i="12"/>
  <c r="D50" i="12"/>
  <c r="E50" i="12"/>
  <c r="F50" i="12"/>
  <c r="G50" i="12"/>
  <c r="I50" i="12"/>
  <c r="J50" i="12"/>
  <c r="K50" i="12"/>
  <c r="H50" i="12"/>
  <c r="J49" i="12"/>
  <c r="K49" i="12"/>
  <c r="J51" i="12"/>
  <c r="K51" i="12"/>
  <c r="J52" i="12"/>
  <c r="K52" i="12"/>
  <c r="L44" i="12"/>
  <c r="L43" i="12"/>
  <c r="L36" i="12"/>
  <c r="L37" i="12"/>
  <c r="L38" i="12"/>
  <c r="L39" i="12"/>
  <c r="L40" i="12"/>
  <c r="L41" i="12"/>
  <c r="L42" i="12"/>
  <c r="L7" i="12"/>
  <c r="L8" i="12"/>
  <c r="L9" i="12"/>
  <c r="L10" i="12"/>
  <c r="L11" i="12"/>
  <c r="L12" i="12"/>
  <c r="L13" i="12"/>
  <c r="L14" i="12"/>
  <c r="L15" i="12"/>
  <c r="L16" i="12"/>
  <c r="L17" i="12"/>
  <c r="L46" i="12"/>
  <c r="L45" i="12"/>
  <c r="J47" i="12"/>
  <c r="K47" i="12"/>
  <c r="L6" i="12"/>
  <c r="L18" i="12"/>
  <c r="L19" i="12"/>
  <c r="L20" i="12"/>
  <c r="L21" i="12"/>
  <c r="L22" i="12"/>
  <c r="L23" i="12"/>
  <c r="L24" i="12"/>
  <c r="L25" i="12"/>
  <c r="L26" i="12"/>
  <c r="L27" i="12"/>
  <c r="L28" i="12"/>
  <c r="L29" i="12"/>
  <c r="L30" i="12"/>
  <c r="L31" i="12"/>
  <c r="L32" i="12"/>
  <c r="L33" i="12"/>
  <c r="L34" i="12"/>
  <c r="L35" i="12"/>
  <c r="L5" i="12"/>
  <c r="C22" i="20"/>
  <c r="C21" i="20"/>
  <c r="K75" i="8" l="1"/>
  <c r="M162" i="1"/>
  <c r="H207" i="1" s="1"/>
  <c r="H151" i="11" s="1"/>
  <c r="M142" i="1"/>
  <c r="H187" i="1" s="1"/>
  <c r="H131" i="11" s="1"/>
  <c r="G75" i="8"/>
  <c r="L45" i="5"/>
  <c r="M36" i="5"/>
  <c r="M28" i="5"/>
  <c r="M20" i="5"/>
  <c r="M8" i="5"/>
  <c r="M178" i="1"/>
  <c r="E223" i="1" s="1"/>
  <c r="E167" i="11" s="1"/>
  <c r="M174" i="1"/>
  <c r="E219" i="1" s="1"/>
  <c r="E163" i="11" s="1"/>
  <c r="E207" i="1"/>
  <c r="E151" i="11" s="1"/>
  <c r="M154" i="1"/>
  <c r="M150" i="1"/>
  <c r="E195" i="1" s="1"/>
  <c r="E139" i="11" s="1"/>
  <c r="I219" i="1"/>
  <c r="I163" i="11" s="1"/>
  <c r="L207" i="1"/>
  <c r="L151" i="11" s="1"/>
  <c r="J207" i="1"/>
  <c r="J151" i="11" s="1"/>
  <c r="D207" i="1"/>
  <c r="F207" i="1"/>
  <c r="F151" i="11" s="1"/>
  <c r="M170" i="1"/>
  <c r="I215" i="1" s="1"/>
  <c r="I159" i="11" s="1"/>
  <c r="M166" i="1"/>
  <c r="I211" i="1" s="1"/>
  <c r="I155" i="11" s="1"/>
  <c r="I207" i="1"/>
  <c r="I151" i="11" s="1"/>
  <c r="M158" i="1"/>
  <c r="G203" i="1" s="1"/>
  <c r="G147" i="11" s="1"/>
  <c r="M146" i="1"/>
  <c r="I191" i="1" s="1"/>
  <c r="I135" i="11" s="1"/>
  <c r="I179" i="1"/>
  <c r="K219" i="1"/>
  <c r="K163" i="11" s="1"/>
  <c r="G219" i="1"/>
  <c r="G163" i="11" s="1"/>
  <c r="G207" i="1"/>
  <c r="G151" i="11" s="1"/>
  <c r="G199" i="1"/>
  <c r="G143" i="11" s="1"/>
  <c r="K191" i="1"/>
  <c r="K135" i="11" s="1"/>
  <c r="G191" i="1"/>
  <c r="G135" i="11" s="1"/>
  <c r="M177" i="1"/>
  <c r="F222" i="1" s="1"/>
  <c r="F166" i="11" s="1"/>
  <c r="M176" i="1"/>
  <c r="I221" i="1" s="1"/>
  <c r="I165" i="11" s="1"/>
  <c r="M175" i="1"/>
  <c r="F220" i="1" s="1"/>
  <c r="F164" i="11" s="1"/>
  <c r="M173" i="1"/>
  <c r="J218" i="1" s="1"/>
  <c r="J162" i="11" s="1"/>
  <c r="M172" i="1"/>
  <c r="E217" i="1" s="1"/>
  <c r="E161" i="11" s="1"/>
  <c r="M171" i="1"/>
  <c r="F216" i="1" s="1"/>
  <c r="F160" i="11" s="1"/>
  <c r="M169" i="1"/>
  <c r="H214" i="1" s="1"/>
  <c r="H158" i="11" s="1"/>
  <c r="M168" i="1"/>
  <c r="I213" i="1" s="1"/>
  <c r="I157" i="11" s="1"/>
  <c r="M167" i="1"/>
  <c r="M165" i="1"/>
  <c r="D210" i="1" s="1"/>
  <c r="M164" i="1"/>
  <c r="M163" i="1"/>
  <c r="L208" i="1" s="1"/>
  <c r="L152" i="11" s="1"/>
  <c r="M161" i="1"/>
  <c r="H206" i="1" s="1"/>
  <c r="H150" i="11" s="1"/>
  <c r="M160" i="1"/>
  <c r="G205" i="1" s="1"/>
  <c r="G149" i="11" s="1"/>
  <c r="M159" i="1"/>
  <c r="J204" i="1" s="1"/>
  <c r="J148" i="11" s="1"/>
  <c r="M157" i="1"/>
  <c r="M156" i="1"/>
  <c r="E201" i="1" s="1"/>
  <c r="E145" i="11" s="1"/>
  <c r="M155" i="1"/>
  <c r="F200" i="1" s="1"/>
  <c r="F144" i="11" s="1"/>
  <c r="M153" i="1"/>
  <c r="G198" i="1" s="1"/>
  <c r="G142" i="11" s="1"/>
  <c r="M152" i="1"/>
  <c r="G197" i="1" s="1"/>
  <c r="G141" i="11" s="1"/>
  <c r="M151" i="1"/>
  <c r="D196" i="1" s="1"/>
  <c r="M149" i="1"/>
  <c r="M148" i="1"/>
  <c r="K193" i="1" s="1"/>
  <c r="K137" i="11" s="1"/>
  <c r="M147" i="1"/>
  <c r="D192" i="1" s="1"/>
  <c r="M145" i="1"/>
  <c r="L190" i="1" s="1"/>
  <c r="L134" i="11" s="1"/>
  <c r="M144" i="1"/>
  <c r="I189" i="1" s="1"/>
  <c r="I133" i="11" s="1"/>
  <c r="M143" i="1"/>
  <c r="L188" i="1" s="1"/>
  <c r="L132" i="11" s="1"/>
  <c r="J179" i="1"/>
  <c r="F179" i="1"/>
  <c r="K179" i="1"/>
  <c r="M141" i="1"/>
  <c r="M44" i="5"/>
  <c r="M84" i="1"/>
  <c r="L75" i="8"/>
  <c r="M40" i="5"/>
  <c r="M32" i="5"/>
  <c r="M24" i="5"/>
  <c r="M12" i="5"/>
  <c r="M68" i="1"/>
  <c r="M60" i="8"/>
  <c r="M56" i="8"/>
  <c r="M48" i="8"/>
  <c r="K45" i="5"/>
  <c r="M43" i="5"/>
  <c r="M39" i="5"/>
  <c r="M35" i="5"/>
  <c r="M31" i="5"/>
  <c r="M27" i="5"/>
  <c r="M23" i="5"/>
  <c r="M19" i="5"/>
  <c r="M15" i="5"/>
  <c r="M11" i="5"/>
  <c r="M7" i="5"/>
  <c r="M16" i="5"/>
  <c r="J75" i="8"/>
  <c r="M72" i="8"/>
  <c r="M68" i="8"/>
  <c r="M64" i="8"/>
  <c r="M52" i="8"/>
  <c r="M40" i="8"/>
  <c r="M52" i="1"/>
  <c r="E75" i="8"/>
  <c r="M42" i="5"/>
  <c r="M38" i="5"/>
  <c r="M34" i="5"/>
  <c r="M30" i="5"/>
  <c r="M26" i="5"/>
  <c r="M22" i="5"/>
  <c r="M18" i="5"/>
  <c r="M14" i="5"/>
  <c r="M10" i="5"/>
  <c r="M44" i="8"/>
  <c r="M88" i="1"/>
  <c r="M41" i="5"/>
  <c r="M37" i="5"/>
  <c r="M33" i="5"/>
  <c r="M29" i="5"/>
  <c r="M25" i="5"/>
  <c r="M21" i="5"/>
  <c r="M17" i="5"/>
  <c r="M13" i="5"/>
  <c r="M9" i="5"/>
  <c r="I75" i="8"/>
  <c r="H75" i="8"/>
  <c r="M67" i="8"/>
  <c r="M51" i="8"/>
  <c r="M39" i="8"/>
  <c r="M80" i="1"/>
  <c r="M64" i="1"/>
  <c r="M70" i="8"/>
  <c r="M66" i="8"/>
  <c r="M62" i="8"/>
  <c r="M58" i="8"/>
  <c r="M54" i="8"/>
  <c r="M50" i="8"/>
  <c r="M46" i="8"/>
  <c r="M42" i="8"/>
  <c r="M38" i="8"/>
  <c r="D74" i="8"/>
  <c r="M74" i="8" s="1"/>
  <c r="M63" i="8"/>
  <c r="M59" i="8"/>
  <c r="M47" i="8"/>
  <c r="M60" i="1"/>
  <c r="M65" i="8"/>
  <c r="M61" i="8"/>
  <c r="M45" i="8"/>
  <c r="M41" i="8"/>
  <c r="M37" i="8"/>
  <c r="M71" i="8"/>
  <c r="M55" i="8"/>
  <c r="M43" i="8"/>
  <c r="M76" i="1"/>
  <c r="M73" i="8"/>
  <c r="M69" i="8"/>
  <c r="M57" i="8"/>
  <c r="M53" i="8"/>
  <c r="M49" i="8"/>
  <c r="M72" i="1"/>
  <c r="M56" i="1"/>
  <c r="M87" i="1"/>
  <c r="M86" i="1"/>
  <c r="M85" i="1"/>
  <c r="M83" i="1"/>
  <c r="M82" i="1"/>
  <c r="M81" i="1"/>
  <c r="M79" i="1"/>
  <c r="M78" i="1"/>
  <c r="M77" i="1"/>
  <c r="M75" i="1"/>
  <c r="M74" i="1"/>
  <c r="M73" i="1"/>
  <c r="M71" i="1"/>
  <c r="M70" i="1"/>
  <c r="M69" i="1"/>
  <c r="M67" i="1"/>
  <c r="M66" i="1"/>
  <c r="M65" i="1"/>
  <c r="M63" i="1"/>
  <c r="M62" i="1"/>
  <c r="M61" i="1"/>
  <c r="M59" i="1"/>
  <c r="M58" i="1"/>
  <c r="M57" i="1"/>
  <c r="M55" i="1"/>
  <c r="M53" i="1"/>
  <c r="M51" i="1"/>
  <c r="F36" i="8"/>
  <c r="F75" i="8" s="1"/>
  <c r="G179" i="1"/>
  <c r="L179" i="1"/>
  <c r="E179" i="1"/>
  <c r="H179" i="1"/>
  <c r="M134" i="1"/>
  <c r="M54" i="1"/>
  <c r="L89" i="1"/>
  <c r="K89" i="1"/>
  <c r="M44" i="1"/>
  <c r="L47" i="12"/>
  <c r="D15" i="19"/>
  <c r="D13" i="19"/>
  <c r="D10" i="19"/>
  <c r="K207" i="1" l="1"/>
  <c r="K151" i="11" s="1"/>
  <c r="E200" i="1"/>
  <c r="E144" i="11" s="1"/>
  <c r="L187" i="1"/>
  <c r="L131" i="11" s="1"/>
  <c r="E216" i="1"/>
  <c r="E160" i="11" s="1"/>
  <c r="G187" i="1"/>
  <c r="G131" i="11" s="1"/>
  <c r="K195" i="1"/>
  <c r="K139" i="11" s="1"/>
  <c r="G215" i="1"/>
  <c r="G159" i="11" s="1"/>
  <c r="E187" i="1"/>
  <c r="E131" i="11" s="1"/>
  <c r="I187" i="1"/>
  <c r="I131" i="11" s="1"/>
  <c r="F187" i="1"/>
  <c r="F131" i="11" s="1"/>
  <c r="D187" i="1"/>
  <c r="D131" i="11" s="1"/>
  <c r="J187" i="1"/>
  <c r="J131" i="11" s="1"/>
  <c r="K187" i="1"/>
  <c r="K131" i="11" s="1"/>
  <c r="G195" i="1"/>
  <c r="G139" i="11" s="1"/>
  <c r="I195" i="1"/>
  <c r="I139" i="11" s="1"/>
  <c r="G214" i="1"/>
  <c r="G158" i="11" s="1"/>
  <c r="D193" i="1"/>
  <c r="D137" i="11" s="1"/>
  <c r="K203" i="1"/>
  <c r="K147" i="11" s="1"/>
  <c r="L223" i="1"/>
  <c r="L167" i="11" s="1"/>
  <c r="G223" i="1"/>
  <c r="G167" i="11" s="1"/>
  <c r="G211" i="1"/>
  <c r="G155" i="11" s="1"/>
  <c r="D223" i="1"/>
  <c r="D167" i="11" s="1"/>
  <c r="I223" i="1"/>
  <c r="I167" i="11" s="1"/>
  <c r="H223" i="1"/>
  <c r="H167" i="11" s="1"/>
  <c r="K211" i="1"/>
  <c r="K155" i="11" s="1"/>
  <c r="E211" i="1"/>
  <c r="E155" i="11" s="1"/>
  <c r="E191" i="1"/>
  <c r="E135" i="11" s="1"/>
  <c r="L201" i="1"/>
  <c r="L145" i="11" s="1"/>
  <c r="E193" i="1"/>
  <c r="E137" i="11" s="1"/>
  <c r="I201" i="1"/>
  <c r="I145" i="11" s="1"/>
  <c r="E205" i="1"/>
  <c r="E149" i="11" s="1"/>
  <c r="F208" i="1"/>
  <c r="F152" i="11" s="1"/>
  <c r="H222" i="1"/>
  <c r="H166" i="11" s="1"/>
  <c r="J210" i="1"/>
  <c r="J154" i="11" s="1"/>
  <c r="H200" i="1"/>
  <c r="H144" i="11" s="1"/>
  <c r="L204" i="1"/>
  <c r="L148" i="11" s="1"/>
  <c r="J206" i="1"/>
  <c r="J150" i="11" s="1"/>
  <c r="H208" i="1"/>
  <c r="H152" i="11" s="1"/>
  <c r="L217" i="1"/>
  <c r="L161" i="11" s="1"/>
  <c r="K201" i="1"/>
  <c r="K145" i="11" s="1"/>
  <c r="H204" i="1"/>
  <c r="H148" i="11" s="1"/>
  <c r="F206" i="1"/>
  <c r="F150" i="11" s="1"/>
  <c r="D208" i="1"/>
  <c r="D152" i="11" s="1"/>
  <c r="D220" i="1"/>
  <c r="D164" i="11" s="1"/>
  <c r="L220" i="1"/>
  <c r="L164" i="11" s="1"/>
  <c r="H205" i="1"/>
  <c r="H149" i="11" s="1"/>
  <c r="L222" i="1"/>
  <c r="L166" i="11" s="1"/>
  <c r="H190" i="1"/>
  <c r="H134" i="11" s="1"/>
  <c r="F192" i="1"/>
  <c r="F136" i="11" s="1"/>
  <c r="E197" i="1"/>
  <c r="E141" i="11" s="1"/>
  <c r="L210" i="1"/>
  <c r="L154" i="11" s="1"/>
  <c r="J216" i="1"/>
  <c r="J160" i="11" s="1"/>
  <c r="L218" i="1"/>
  <c r="L162" i="11" s="1"/>
  <c r="J220" i="1"/>
  <c r="J164" i="11" s="1"/>
  <c r="K205" i="1"/>
  <c r="K149" i="11" s="1"/>
  <c r="E215" i="1"/>
  <c r="E159" i="11" s="1"/>
  <c r="F191" i="1"/>
  <c r="F135" i="11" s="1"/>
  <c r="K210" i="1"/>
  <c r="K154" i="11" s="1"/>
  <c r="J188" i="1"/>
  <c r="J132" i="11" s="1"/>
  <c r="I205" i="1"/>
  <c r="I149" i="11" s="1"/>
  <c r="J208" i="1"/>
  <c r="J152" i="11" s="1"/>
  <c r="D218" i="1"/>
  <c r="D162" i="11" s="1"/>
  <c r="D222" i="1"/>
  <c r="D166" i="11" s="1"/>
  <c r="H216" i="1"/>
  <c r="H160" i="11" s="1"/>
  <c r="J222" i="1"/>
  <c r="J166" i="11" s="1"/>
  <c r="I196" i="1"/>
  <c r="I140" i="11" s="1"/>
  <c r="J190" i="1"/>
  <c r="J134" i="11" s="1"/>
  <c r="L200" i="1"/>
  <c r="L144" i="11" s="1"/>
  <c r="D190" i="1"/>
  <c r="J196" i="1"/>
  <c r="J140" i="11" s="1"/>
  <c r="I197" i="1"/>
  <c r="I141" i="11" s="1"/>
  <c r="I186" i="1"/>
  <c r="I130" i="11" s="1"/>
  <c r="E186" i="1"/>
  <c r="E130" i="11" s="1"/>
  <c r="G186" i="1"/>
  <c r="G130" i="11" s="1"/>
  <c r="K186" i="1"/>
  <c r="K130" i="11" s="1"/>
  <c r="G194" i="1"/>
  <c r="G138" i="11" s="1"/>
  <c r="I194" i="1"/>
  <c r="I138" i="11" s="1"/>
  <c r="E194" i="1"/>
  <c r="E138" i="11" s="1"/>
  <c r="I198" i="1"/>
  <c r="I142" i="11" s="1"/>
  <c r="E198" i="1"/>
  <c r="E142" i="11" s="1"/>
  <c r="K198" i="1"/>
  <c r="K142" i="11" s="1"/>
  <c r="I202" i="1"/>
  <c r="I146" i="11" s="1"/>
  <c r="E202" i="1"/>
  <c r="E146" i="11" s="1"/>
  <c r="K202" i="1"/>
  <c r="K146" i="11" s="1"/>
  <c r="G202" i="1"/>
  <c r="G146" i="11" s="1"/>
  <c r="J209" i="1"/>
  <c r="J153" i="11" s="1"/>
  <c r="F209" i="1"/>
  <c r="F153" i="11" s="1"/>
  <c r="L209" i="1"/>
  <c r="L153" i="11" s="1"/>
  <c r="H209" i="1"/>
  <c r="H153" i="11" s="1"/>
  <c r="E212" i="1"/>
  <c r="E156" i="11" s="1"/>
  <c r="K212" i="1"/>
  <c r="K156" i="11" s="1"/>
  <c r="G212" i="1"/>
  <c r="G156" i="11" s="1"/>
  <c r="D186" i="1"/>
  <c r="L186" i="1"/>
  <c r="L130" i="11" s="1"/>
  <c r="D194" i="1"/>
  <c r="L194" i="1"/>
  <c r="L138" i="11" s="1"/>
  <c r="H198" i="1"/>
  <c r="H142" i="11" s="1"/>
  <c r="D202" i="1"/>
  <c r="L202" i="1"/>
  <c r="L146" i="11" s="1"/>
  <c r="E209" i="1"/>
  <c r="E153" i="11" s="1"/>
  <c r="D154" i="11"/>
  <c r="J212" i="1"/>
  <c r="J156" i="11" s="1"/>
  <c r="D136" i="11"/>
  <c r="J198" i="1"/>
  <c r="J142" i="11" s="1"/>
  <c r="F202" i="1"/>
  <c r="F146" i="11" s="1"/>
  <c r="L212" i="1"/>
  <c r="L156" i="11" s="1"/>
  <c r="D199" i="1"/>
  <c r="J199" i="1"/>
  <c r="J143" i="11" s="1"/>
  <c r="L199" i="1"/>
  <c r="L143" i="11" s="1"/>
  <c r="H199" i="1"/>
  <c r="H143" i="11" s="1"/>
  <c r="F199" i="1"/>
  <c r="F143" i="11" s="1"/>
  <c r="J202" i="1"/>
  <c r="J146" i="11" s="1"/>
  <c r="K209" i="1"/>
  <c r="K153" i="11" s="1"/>
  <c r="D189" i="1"/>
  <c r="J189" i="1"/>
  <c r="J133" i="11" s="1"/>
  <c r="F189" i="1"/>
  <c r="F133" i="11" s="1"/>
  <c r="L189" i="1"/>
  <c r="L133" i="11" s="1"/>
  <c r="I192" i="1"/>
  <c r="I136" i="11" s="1"/>
  <c r="E192" i="1"/>
  <c r="E136" i="11" s="1"/>
  <c r="G192" i="1"/>
  <c r="G136" i="11" s="1"/>
  <c r="K192" i="1"/>
  <c r="K136" i="11" s="1"/>
  <c r="K200" i="1"/>
  <c r="K144" i="11" s="1"/>
  <c r="G200" i="1"/>
  <c r="G144" i="11" s="1"/>
  <c r="I200" i="1"/>
  <c r="I144" i="11" s="1"/>
  <c r="G204" i="1"/>
  <c r="G148" i="11" s="1"/>
  <c r="E204" i="1"/>
  <c r="E148" i="11" s="1"/>
  <c r="I204" i="1"/>
  <c r="I148" i="11" s="1"/>
  <c r="K204" i="1"/>
  <c r="K148" i="11" s="1"/>
  <c r="E206" i="1"/>
  <c r="E150" i="11" s="1"/>
  <c r="K206" i="1"/>
  <c r="K150" i="11" s="1"/>
  <c r="G206" i="1"/>
  <c r="G150" i="11" s="1"/>
  <c r="I206" i="1"/>
  <c r="I150" i="11" s="1"/>
  <c r="F213" i="1"/>
  <c r="F157" i="11" s="1"/>
  <c r="L213" i="1"/>
  <c r="L157" i="11" s="1"/>
  <c r="H213" i="1"/>
  <c r="H157" i="11" s="1"/>
  <c r="J213" i="1"/>
  <c r="J157" i="11" s="1"/>
  <c r="D213" i="1"/>
  <c r="H217" i="1"/>
  <c r="H161" i="11" s="1"/>
  <c r="J217" i="1"/>
  <c r="J161" i="11" s="1"/>
  <c r="D217" i="1"/>
  <c r="F217" i="1"/>
  <c r="F161" i="11" s="1"/>
  <c r="D221" i="1"/>
  <c r="J221" i="1"/>
  <c r="J165" i="11" s="1"/>
  <c r="F221" i="1"/>
  <c r="F165" i="11" s="1"/>
  <c r="L221" i="1"/>
  <c r="L165" i="11" s="1"/>
  <c r="G189" i="1"/>
  <c r="G133" i="11" s="1"/>
  <c r="D204" i="1"/>
  <c r="G209" i="1"/>
  <c r="G153" i="11" s="1"/>
  <c r="K213" i="1"/>
  <c r="K157" i="11" s="1"/>
  <c r="D215" i="1"/>
  <c r="J215" i="1"/>
  <c r="J159" i="11" s="1"/>
  <c r="F215" i="1"/>
  <c r="F159" i="11" s="1"/>
  <c r="L215" i="1"/>
  <c r="L159" i="11" s="1"/>
  <c r="H215" i="1"/>
  <c r="H159" i="11" s="1"/>
  <c r="G217" i="1"/>
  <c r="G161" i="11" s="1"/>
  <c r="H221" i="1"/>
  <c r="H165" i="11" s="1"/>
  <c r="H192" i="1"/>
  <c r="H136" i="11" s="1"/>
  <c r="F194" i="1"/>
  <c r="F138" i="11" s="1"/>
  <c r="D140" i="11"/>
  <c r="F198" i="1"/>
  <c r="F142" i="11" s="1"/>
  <c r="G188" i="1"/>
  <c r="G132" i="11" s="1"/>
  <c r="K188" i="1"/>
  <c r="K132" i="11" s="1"/>
  <c r="I188" i="1"/>
  <c r="I132" i="11" s="1"/>
  <c r="E188" i="1"/>
  <c r="E132" i="11" s="1"/>
  <c r="J193" i="1"/>
  <c r="J137" i="11" s="1"/>
  <c r="F193" i="1"/>
  <c r="F137" i="11" s="1"/>
  <c r="H193" i="1"/>
  <c r="H137" i="11" s="1"/>
  <c r="L193" i="1"/>
  <c r="L137" i="11" s="1"/>
  <c r="E196" i="1"/>
  <c r="E140" i="11" s="1"/>
  <c r="K196" i="1"/>
  <c r="K140" i="11" s="1"/>
  <c r="G196" i="1"/>
  <c r="G140" i="11" s="1"/>
  <c r="G210" i="1"/>
  <c r="G154" i="11" s="1"/>
  <c r="E210" i="1"/>
  <c r="E154" i="11" s="1"/>
  <c r="I210" i="1"/>
  <c r="I154" i="11" s="1"/>
  <c r="I214" i="1"/>
  <c r="I158" i="11" s="1"/>
  <c r="E214" i="1"/>
  <c r="E158" i="11" s="1"/>
  <c r="K214" i="1"/>
  <c r="K158" i="11" s="1"/>
  <c r="I218" i="1"/>
  <c r="I162" i="11" s="1"/>
  <c r="E218" i="1"/>
  <c r="E162" i="11" s="1"/>
  <c r="K218" i="1"/>
  <c r="K162" i="11" s="1"/>
  <c r="G218" i="1"/>
  <c r="G162" i="11" s="1"/>
  <c r="H186" i="1"/>
  <c r="H130" i="11" s="1"/>
  <c r="F188" i="1"/>
  <c r="F132" i="11" s="1"/>
  <c r="E189" i="1"/>
  <c r="E133" i="11" s="1"/>
  <c r="D134" i="11"/>
  <c r="J192" i="1"/>
  <c r="J136" i="11" s="1"/>
  <c r="I193" i="1"/>
  <c r="I137" i="11" s="1"/>
  <c r="H194" i="1"/>
  <c r="H138" i="11" s="1"/>
  <c r="F196" i="1"/>
  <c r="F140" i="11" s="1"/>
  <c r="D198" i="1"/>
  <c r="L198" i="1"/>
  <c r="L142" i="11" s="1"/>
  <c r="K199" i="1"/>
  <c r="K143" i="11" s="1"/>
  <c r="J200" i="1"/>
  <c r="J144" i="11" s="1"/>
  <c r="H202" i="1"/>
  <c r="H146" i="11" s="1"/>
  <c r="F204" i="1"/>
  <c r="F148" i="11" s="1"/>
  <c r="D206" i="1"/>
  <c r="L206" i="1"/>
  <c r="L150" i="11" s="1"/>
  <c r="I209" i="1"/>
  <c r="I153" i="11" s="1"/>
  <c r="H210" i="1"/>
  <c r="H154" i="11" s="1"/>
  <c r="F212" i="1"/>
  <c r="F156" i="11" s="1"/>
  <c r="E213" i="1"/>
  <c r="E157" i="11" s="1"/>
  <c r="D214" i="1"/>
  <c r="L214" i="1"/>
  <c r="L158" i="11" s="1"/>
  <c r="K215" i="1"/>
  <c r="K159" i="11" s="1"/>
  <c r="I217" i="1"/>
  <c r="I161" i="11" s="1"/>
  <c r="H218" i="1"/>
  <c r="H162" i="11" s="1"/>
  <c r="E221" i="1"/>
  <c r="E165" i="11" s="1"/>
  <c r="F214" i="1"/>
  <c r="F158" i="11" s="1"/>
  <c r="K217" i="1"/>
  <c r="K161" i="11" s="1"/>
  <c r="L192" i="1"/>
  <c r="L136" i="11" s="1"/>
  <c r="J194" i="1"/>
  <c r="J138" i="11" s="1"/>
  <c r="H196" i="1"/>
  <c r="H140" i="11" s="1"/>
  <c r="F203" i="1"/>
  <c r="F147" i="11" s="1"/>
  <c r="L203" i="1"/>
  <c r="L147" i="11" s="1"/>
  <c r="D203" i="1"/>
  <c r="H203" i="1"/>
  <c r="H147" i="11" s="1"/>
  <c r="H211" i="1"/>
  <c r="H155" i="11" s="1"/>
  <c r="D211" i="1"/>
  <c r="J211" i="1"/>
  <c r="J155" i="11" s="1"/>
  <c r="L211" i="1"/>
  <c r="L155" i="11" s="1"/>
  <c r="F211" i="1"/>
  <c r="F155" i="11" s="1"/>
  <c r="G213" i="1"/>
  <c r="G157" i="11" s="1"/>
  <c r="J214" i="1"/>
  <c r="J158" i="11" s="1"/>
  <c r="J203" i="1"/>
  <c r="J147" i="11" s="1"/>
  <c r="D151" i="11"/>
  <c r="M151" i="11" s="1"/>
  <c r="M207" i="1"/>
  <c r="J186" i="1"/>
  <c r="J130" i="11" s="1"/>
  <c r="H188" i="1"/>
  <c r="H132" i="11" s="1"/>
  <c r="K189" i="1"/>
  <c r="K133" i="11" s="1"/>
  <c r="G193" i="1"/>
  <c r="G137" i="11" s="1"/>
  <c r="D200" i="1"/>
  <c r="I203" i="1"/>
  <c r="I147" i="11" s="1"/>
  <c r="I212" i="1"/>
  <c r="I156" i="11" s="1"/>
  <c r="K194" i="1"/>
  <c r="K138" i="11" s="1"/>
  <c r="D209" i="1"/>
  <c r="E190" i="1"/>
  <c r="E134" i="11" s="1"/>
  <c r="K190" i="1"/>
  <c r="K134" i="11" s="1"/>
  <c r="G190" i="1"/>
  <c r="G134" i="11" s="1"/>
  <c r="I190" i="1"/>
  <c r="I134" i="11" s="1"/>
  <c r="F197" i="1"/>
  <c r="F141" i="11" s="1"/>
  <c r="L197" i="1"/>
  <c r="L141" i="11" s="1"/>
  <c r="D197" i="1"/>
  <c r="H197" i="1"/>
  <c r="H141" i="11" s="1"/>
  <c r="J197" i="1"/>
  <c r="J141" i="11" s="1"/>
  <c r="H201" i="1"/>
  <c r="H145" i="11" s="1"/>
  <c r="D201" i="1"/>
  <c r="J201" i="1"/>
  <c r="J145" i="11" s="1"/>
  <c r="F201" i="1"/>
  <c r="F145" i="11" s="1"/>
  <c r="D205" i="1"/>
  <c r="J205" i="1"/>
  <c r="J149" i="11" s="1"/>
  <c r="F205" i="1"/>
  <c r="F149" i="11" s="1"/>
  <c r="L205" i="1"/>
  <c r="L149" i="11" s="1"/>
  <c r="I208" i="1"/>
  <c r="I152" i="11" s="1"/>
  <c r="K208" i="1"/>
  <c r="K152" i="11" s="1"/>
  <c r="E208" i="1"/>
  <c r="E152" i="11" s="1"/>
  <c r="G208" i="1"/>
  <c r="G152" i="11" s="1"/>
  <c r="K216" i="1"/>
  <c r="K160" i="11" s="1"/>
  <c r="G216" i="1"/>
  <c r="G160" i="11" s="1"/>
  <c r="I216" i="1"/>
  <c r="I160" i="11" s="1"/>
  <c r="D216" i="1"/>
  <c r="G220" i="1"/>
  <c r="G164" i="11" s="1"/>
  <c r="I220" i="1"/>
  <c r="I164" i="11" s="1"/>
  <c r="E220" i="1"/>
  <c r="E164" i="11" s="1"/>
  <c r="K220" i="1"/>
  <c r="K164" i="11" s="1"/>
  <c r="E222" i="1"/>
  <c r="E166" i="11" s="1"/>
  <c r="K222" i="1"/>
  <c r="K166" i="11" s="1"/>
  <c r="G222" i="1"/>
  <c r="G166" i="11" s="1"/>
  <c r="I222" i="1"/>
  <c r="I166" i="11" s="1"/>
  <c r="G221" i="1"/>
  <c r="G165" i="11" s="1"/>
  <c r="F186" i="1"/>
  <c r="F130" i="11" s="1"/>
  <c r="D188" i="1"/>
  <c r="F190" i="1"/>
  <c r="F134" i="11" s="1"/>
  <c r="L191" i="1"/>
  <c r="L135" i="11" s="1"/>
  <c r="H191" i="1"/>
  <c r="H135" i="11" s="1"/>
  <c r="D191" i="1"/>
  <c r="J191" i="1"/>
  <c r="J135" i="11" s="1"/>
  <c r="K197" i="1"/>
  <c r="K141" i="11" s="1"/>
  <c r="I199" i="1"/>
  <c r="I143" i="11" s="1"/>
  <c r="G201" i="1"/>
  <c r="G145" i="11" s="1"/>
  <c r="E203" i="1"/>
  <c r="E147" i="11" s="1"/>
  <c r="F210" i="1"/>
  <c r="F154" i="11" s="1"/>
  <c r="D212" i="1"/>
  <c r="L216" i="1"/>
  <c r="L160" i="11" s="1"/>
  <c r="F218" i="1"/>
  <c r="F162" i="11" s="1"/>
  <c r="H189" i="1"/>
  <c r="H133" i="11" s="1"/>
  <c r="H212" i="1"/>
  <c r="H156" i="11" s="1"/>
  <c r="H195" i="1"/>
  <c r="H139" i="11" s="1"/>
  <c r="D195" i="1"/>
  <c r="J195" i="1"/>
  <c r="J139" i="11" s="1"/>
  <c r="L195" i="1"/>
  <c r="L139" i="11" s="1"/>
  <c r="F195" i="1"/>
  <c r="F139" i="11" s="1"/>
  <c r="L196" i="1"/>
  <c r="L140" i="11" s="1"/>
  <c r="E199" i="1"/>
  <c r="E143" i="11" s="1"/>
  <c r="F219" i="1"/>
  <c r="F163" i="11" s="1"/>
  <c r="L219" i="1"/>
  <c r="L163" i="11" s="1"/>
  <c r="H219" i="1"/>
  <c r="H163" i="11" s="1"/>
  <c r="D219" i="1"/>
  <c r="H220" i="1"/>
  <c r="H164" i="11" s="1"/>
  <c r="K221" i="1"/>
  <c r="K165" i="11" s="1"/>
  <c r="J223" i="1"/>
  <c r="J167" i="11" s="1"/>
  <c r="K223" i="1"/>
  <c r="K167" i="11" s="1"/>
  <c r="F223" i="1"/>
  <c r="F167" i="11" s="1"/>
  <c r="J219" i="1"/>
  <c r="J163" i="11" s="1"/>
  <c r="F52" i="12"/>
  <c r="F51" i="12"/>
  <c r="F49" i="12"/>
  <c r="I51" i="12"/>
  <c r="H51" i="12"/>
  <c r="G51" i="12"/>
  <c r="E51" i="12"/>
  <c r="D51" i="12"/>
  <c r="I52" i="12"/>
  <c r="H47" i="12"/>
  <c r="G47" i="12"/>
  <c r="F47" i="12"/>
  <c r="E52" i="12"/>
  <c r="D47" i="12"/>
  <c r="M187" i="1" l="1"/>
  <c r="M131" i="11"/>
  <c r="M166" i="11"/>
  <c r="M220" i="1"/>
  <c r="M218" i="1"/>
  <c r="D130" i="11"/>
  <c r="M130" i="11" s="1"/>
  <c r="M186" i="1"/>
  <c r="D139" i="11"/>
  <c r="M139" i="11" s="1"/>
  <c r="M195" i="1"/>
  <c r="M223" i="1"/>
  <c r="M208" i="1"/>
  <c r="M136" i="11"/>
  <c r="D138" i="11"/>
  <c r="M138" i="11" s="1"/>
  <c r="M194" i="1"/>
  <c r="D150" i="11"/>
  <c r="M150" i="11" s="1"/>
  <c r="M206" i="1"/>
  <c r="M134" i="11"/>
  <c r="M193" i="1"/>
  <c r="M215" i="1"/>
  <c r="D159" i="11"/>
  <c r="M159" i="11" s="1"/>
  <c r="M154" i="11"/>
  <c r="M221" i="1"/>
  <c r="D165" i="11"/>
  <c r="M165" i="11" s="1"/>
  <c r="M199" i="1"/>
  <c r="D143" i="11"/>
  <c r="M143" i="11" s="1"/>
  <c r="M192" i="1"/>
  <c r="M162" i="11"/>
  <c r="D135" i="11"/>
  <c r="M135" i="11" s="1"/>
  <c r="M191" i="1"/>
  <c r="M188" i="1"/>
  <c r="D132" i="11"/>
  <c r="M132" i="11" s="1"/>
  <c r="M167" i="11"/>
  <c r="M201" i="1"/>
  <c r="D145" i="11"/>
  <c r="M145" i="11" s="1"/>
  <c r="M197" i="1"/>
  <c r="D141" i="11"/>
  <c r="M141" i="11" s="1"/>
  <c r="M209" i="1"/>
  <c r="D153" i="11"/>
  <c r="M153" i="11" s="1"/>
  <c r="D144" i="11"/>
  <c r="M144" i="11" s="1"/>
  <c r="M200" i="1"/>
  <c r="D147" i="11"/>
  <c r="M147" i="11" s="1"/>
  <c r="M203" i="1"/>
  <c r="D158" i="11"/>
  <c r="M158" i="11" s="1"/>
  <c r="M214" i="1"/>
  <c r="D142" i="11"/>
  <c r="M142" i="11" s="1"/>
  <c r="M198" i="1"/>
  <c r="M196" i="1"/>
  <c r="M213" i="1"/>
  <c r="D157" i="11"/>
  <c r="M157" i="11" s="1"/>
  <c r="D163" i="11"/>
  <c r="M163" i="11" s="1"/>
  <c r="M219" i="1"/>
  <c r="D156" i="11"/>
  <c r="M156" i="11" s="1"/>
  <c r="M212" i="1"/>
  <c r="M216" i="1"/>
  <c r="D160" i="11"/>
  <c r="M160" i="11" s="1"/>
  <c r="M205" i="1"/>
  <c r="D149" i="11"/>
  <c r="M149" i="11" s="1"/>
  <c r="D155" i="11"/>
  <c r="M155" i="11" s="1"/>
  <c r="M211" i="1"/>
  <c r="M222" i="1"/>
  <c r="M190" i="1"/>
  <c r="M137" i="11"/>
  <c r="M164" i="11"/>
  <c r="M140" i="11"/>
  <c r="M204" i="1"/>
  <c r="D148" i="11"/>
  <c r="M148" i="11" s="1"/>
  <c r="M217" i="1"/>
  <c r="D161" i="11"/>
  <c r="M161" i="11" s="1"/>
  <c r="M189" i="1"/>
  <c r="D133" i="11"/>
  <c r="M133" i="11" s="1"/>
  <c r="M152" i="11"/>
  <c r="M210" i="1"/>
  <c r="D146" i="11"/>
  <c r="M146" i="11" s="1"/>
  <c r="M202" i="1"/>
  <c r="L50" i="12"/>
  <c r="C47" i="12"/>
  <c r="L51" i="12"/>
  <c r="E47" i="12"/>
  <c r="I47" i="12"/>
  <c r="C49" i="12"/>
  <c r="G49" i="12"/>
  <c r="G52" i="12"/>
  <c r="D49" i="12"/>
  <c r="H49" i="12"/>
  <c r="D52" i="12"/>
  <c r="H52" i="12"/>
  <c r="E49" i="12"/>
  <c r="I49" i="12"/>
  <c r="D5" i="11"/>
  <c r="D36" i="11" s="1"/>
  <c r="E5" i="11"/>
  <c r="E36" i="11" s="1"/>
  <c r="F5" i="11"/>
  <c r="F36" i="11" s="1"/>
  <c r="G5" i="11"/>
  <c r="H5" i="11"/>
  <c r="H36" i="11" s="1"/>
  <c r="I5" i="11"/>
  <c r="I36" i="11" s="1"/>
  <c r="D6" i="11"/>
  <c r="D37" i="11" s="1"/>
  <c r="E6" i="11"/>
  <c r="E37" i="11" s="1"/>
  <c r="F6" i="11"/>
  <c r="F37" i="11" s="1"/>
  <c r="E7" i="11"/>
  <c r="E38" i="11" s="1"/>
  <c r="F7" i="11"/>
  <c r="E8" i="11"/>
  <c r="M8" i="11" s="1"/>
  <c r="E9" i="11"/>
  <c r="M9" i="11" s="1"/>
  <c r="D10" i="11"/>
  <c r="D41" i="11" s="1"/>
  <c r="E10" i="11"/>
  <c r="E41" i="11" s="1"/>
  <c r="F10" i="11"/>
  <c r="F41" i="11" s="1"/>
  <c r="G10" i="11"/>
  <c r="G41" i="11" s="1"/>
  <c r="H10" i="11"/>
  <c r="H41" i="11" s="1"/>
  <c r="I10" i="11"/>
  <c r="E11" i="11"/>
  <c r="E42" i="11" s="1"/>
  <c r="F11" i="11"/>
  <c r="F42" i="11" s="1"/>
  <c r="G11" i="11"/>
  <c r="G42" i="11" s="1"/>
  <c r="H11" i="11"/>
  <c r="H42" i="11" s="1"/>
  <c r="I11" i="11"/>
  <c r="I42" i="11" s="1"/>
  <c r="E12" i="11"/>
  <c r="E43" i="11" s="1"/>
  <c r="F12" i="11"/>
  <c r="F43" i="11" s="1"/>
  <c r="E13" i="11"/>
  <c r="E44" i="11" s="1"/>
  <c r="F13" i="11"/>
  <c r="F44" i="11" s="1"/>
  <c r="H13" i="11"/>
  <c r="H44" i="11" s="1"/>
  <c r="I13" i="11"/>
  <c r="I44" i="11" s="1"/>
  <c r="E14" i="11"/>
  <c r="E45" i="11" s="1"/>
  <c r="F14" i="11"/>
  <c r="F45" i="11" s="1"/>
  <c r="D15" i="11"/>
  <c r="E15" i="11"/>
  <c r="E46" i="11" s="1"/>
  <c r="F15" i="11"/>
  <c r="F46" i="11" s="1"/>
  <c r="E16" i="11"/>
  <c r="E47" i="11" s="1"/>
  <c r="F16" i="11"/>
  <c r="F47" i="11" s="1"/>
  <c r="J16" i="11"/>
  <c r="J30" i="11" s="1"/>
  <c r="E17" i="11"/>
  <c r="E48" i="11" s="1"/>
  <c r="F17" i="11"/>
  <c r="F48" i="11" s="1"/>
  <c r="E18" i="11"/>
  <c r="M18" i="11" s="1"/>
  <c r="D19" i="11"/>
  <c r="E19" i="11"/>
  <c r="E50" i="11" s="1"/>
  <c r="D20" i="11"/>
  <c r="D51" i="11" s="1"/>
  <c r="E20" i="11"/>
  <c r="E51" i="11" s="1"/>
  <c r="F20" i="11"/>
  <c r="F51" i="11" s="1"/>
  <c r="G20" i="11"/>
  <c r="G51" i="11" s="1"/>
  <c r="E21" i="11"/>
  <c r="F21" i="11"/>
  <c r="F52" i="11" s="1"/>
  <c r="G21" i="11"/>
  <c r="G52" i="11" s="1"/>
  <c r="E22" i="11"/>
  <c r="M22" i="11" s="1"/>
  <c r="E23" i="11"/>
  <c r="M23" i="11" s="1"/>
  <c r="E24" i="11"/>
  <c r="F24" i="11"/>
  <c r="F55" i="11" s="1"/>
  <c r="E25" i="11"/>
  <c r="E56" i="11" s="1"/>
  <c r="F25" i="11"/>
  <c r="F56" i="11" s="1"/>
  <c r="E26" i="11"/>
  <c r="E57" i="11" s="1"/>
  <c r="F26" i="11"/>
  <c r="F57" i="11" s="1"/>
  <c r="D27" i="11"/>
  <c r="D58" i="11" s="1"/>
  <c r="E27" i="11"/>
  <c r="E58" i="11" s="1"/>
  <c r="F27" i="11"/>
  <c r="F58" i="11" s="1"/>
  <c r="E28" i="11"/>
  <c r="E59" i="11" s="1"/>
  <c r="F28" i="11"/>
  <c r="E29" i="11"/>
  <c r="M29" i="11" s="1"/>
  <c r="J36" i="11"/>
  <c r="G37" i="11"/>
  <c r="H37" i="11"/>
  <c r="I37" i="11"/>
  <c r="J37" i="11"/>
  <c r="D38" i="11"/>
  <c r="G38" i="11"/>
  <c r="H38" i="11"/>
  <c r="I38" i="11"/>
  <c r="J38" i="11"/>
  <c r="D39" i="11"/>
  <c r="F39" i="11"/>
  <c r="G39" i="11"/>
  <c r="H39" i="11"/>
  <c r="I39" i="11"/>
  <c r="J39" i="11"/>
  <c r="D40" i="11"/>
  <c r="F40" i="11"/>
  <c r="G40" i="11"/>
  <c r="H40" i="11"/>
  <c r="I40" i="11"/>
  <c r="J40" i="11"/>
  <c r="J41" i="11"/>
  <c r="D42" i="11"/>
  <c r="J42" i="11"/>
  <c r="D43" i="11"/>
  <c r="G43" i="11"/>
  <c r="H43" i="11"/>
  <c r="I43" i="11"/>
  <c r="J43" i="11"/>
  <c r="D44" i="11"/>
  <c r="G44" i="11"/>
  <c r="J44" i="11"/>
  <c r="D45" i="11"/>
  <c r="G45" i="11"/>
  <c r="H45" i="11"/>
  <c r="I45" i="11"/>
  <c r="J45" i="11"/>
  <c r="G46" i="11"/>
  <c r="H46" i="11"/>
  <c r="I46" i="11"/>
  <c r="J46" i="11"/>
  <c r="D47" i="11"/>
  <c r="G47" i="11"/>
  <c r="H47" i="11"/>
  <c r="I47" i="11"/>
  <c r="D48" i="11"/>
  <c r="G48" i="11"/>
  <c r="H48" i="11"/>
  <c r="I48" i="11"/>
  <c r="J48" i="11"/>
  <c r="D49" i="11"/>
  <c r="F49" i="11"/>
  <c r="G49" i="11"/>
  <c r="H49" i="11"/>
  <c r="I49" i="11"/>
  <c r="J49" i="11"/>
  <c r="F50" i="11"/>
  <c r="G50" i="11"/>
  <c r="H50" i="11"/>
  <c r="I50" i="11"/>
  <c r="J50" i="11"/>
  <c r="H51" i="11"/>
  <c r="I51" i="11"/>
  <c r="J51" i="11"/>
  <c r="D52" i="11"/>
  <c r="H52" i="11"/>
  <c r="I52" i="11"/>
  <c r="J52" i="11"/>
  <c r="D53" i="11"/>
  <c r="F53" i="11"/>
  <c r="G53" i="11"/>
  <c r="H53" i="11"/>
  <c r="I53" i="11"/>
  <c r="J53" i="11"/>
  <c r="D54" i="11"/>
  <c r="F54" i="11"/>
  <c r="G54" i="11"/>
  <c r="H54" i="11"/>
  <c r="I54" i="11"/>
  <c r="J54" i="11"/>
  <c r="D55" i="11"/>
  <c r="G55" i="11"/>
  <c r="H55" i="11"/>
  <c r="I55" i="11"/>
  <c r="J55" i="11"/>
  <c r="D56" i="11"/>
  <c r="G56" i="11"/>
  <c r="H56" i="11"/>
  <c r="I56" i="11"/>
  <c r="J56" i="11"/>
  <c r="D57" i="11"/>
  <c r="G57" i="11"/>
  <c r="H57" i="11"/>
  <c r="I57" i="11"/>
  <c r="J57" i="11"/>
  <c r="G58" i="11"/>
  <c r="H58" i="11"/>
  <c r="I58" i="11"/>
  <c r="J58" i="11"/>
  <c r="D59" i="11"/>
  <c r="G59" i="11"/>
  <c r="H59" i="11"/>
  <c r="I59" i="11"/>
  <c r="J59" i="11"/>
  <c r="D60" i="11"/>
  <c r="F60" i="11"/>
  <c r="G60" i="11"/>
  <c r="H60" i="11"/>
  <c r="I60" i="11"/>
  <c r="J60" i="11"/>
  <c r="D67" i="11"/>
  <c r="D98" i="11" s="1"/>
  <c r="E67" i="11"/>
  <c r="E98" i="11" s="1"/>
  <c r="F67" i="11"/>
  <c r="F98" i="11" s="1"/>
  <c r="G67" i="11"/>
  <c r="G98" i="11" s="1"/>
  <c r="H67" i="11"/>
  <c r="H98" i="11" s="1"/>
  <c r="I67" i="11"/>
  <c r="I98" i="11" s="1"/>
  <c r="D68" i="11"/>
  <c r="D99" i="11" s="1"/>
  <c r="E68" i="11"/>
  <c r="E99" i="11" s="1"/>
  <c r="F68" i="11"/>
  <c r="F99" i="11" s="1"/>
  <c r="E69" i="11"/>
  <c r="E100" i="11" s="1"/>
  <c r="F69" i="11"/>
  <c r="E70" i="11"/>
  <c r="M70" i="11" s="1"/>
  <c r="E71" i="11"/>
  <c r="M71" i="11" s="1"/>
  <c r="D72" i="11"/>
  <c r="D103" i="11" s="1"/>
  <c r="E72" i="11"/>
  <c r="E103" i="11" s="1"/>
  <c r="F72" i="11"/>
  <c r="F103" i="11" s="1"/>
  <c r="G72" i="11"/>
  <c r="G103" i="11" s="1"/>
  <c r="H72" i="11"/>
  <c r="H103" i="11" s="1"/>
  <c r="I72" i="11"/>
  <c r="I103" i="11" s="1"/>
  <c r="E73" i="11"/>
  <c r="E104" i="11" s="1"/>
  <c r="F73" i="11"/>
  <c r="F104" i="11" s="1"/>
  <c r="G73" i="11"/>
  <c r="G104" i="11" s="1"/>
  <c r="H73" i="11"/>
  <c r="I73" i="11"/>
  <c r="E74" i="11"/>
  <c r="F74" i="11"/>
  <c r="F105" i="11" s="1"/>
  <c r="E75" i="11"/>
  <c r="E106" i="11" s="1"/>
  <c r="F75" i="11"/>
  <c r="F106" i="11" s="1"/>
  <c r="H75" i="11"/>
  <c r="I75" i="11"/>
  <c r="I106" i="11" s="1"/>
  <c r="E76" i="11"/>
  <c r="E107" i="11" s="1"/>
  <c r="F76" i="11"/>
  <c r="F107" i="11" s="1"/>
  <c r="D77" i="11"/>
  <c r="D108" i="11" s="1"/>
  <c r="E77" i="11"/>
  <c r="E108" i="11" s="1"/>
  <c r="F77" i="11"/>
  <c r="F108" i="11" s="1"/>
  <c r="E78" i="11"/>
  <c r="E109" i="11" s="1"/>
  <c r="F78" i="11"/>
  <c r="F109" i="11" s="1"/>
  <c r="J78" i="11"/>
  <c r="J92" i="11" s="1"/>
  <c r="E79" i="11"/>
  <c r="E110" i="11" s="1"/>
  <c r="F79" i="11"/>
  <c r="F110" i="11" s="1"/>
  <c r="E80" i="11"/>
  <c r="M80" i="11" s="1"/>
  <c r="D81" i="11"/>
  <c r="D112" i="11" s="1"/>
  <c r="E81" i="11"/>
  <c r="E112" i="11" s="1"/>
  <c r="D82" i="11"/>
  <c r="D113" i="11" s="1"/>
  <c r="E82" i="11"/>
  <c r="E113" i="11" s="1"/>
  <c r="F82" i="11"/>
  <c r="F113" i="11" s="1"/>
  <c r="G82" i="11"/>
  <c r="G113" i="11" s="1"/>
  <c r="E83" i="11"/>
  <c r="E114" i="11" s="1"/>
  <c r="F83" i="11"/>
  <c r="F114" i="11" s="1"/>
  <c r="G83" i="11"/>
  <c r="G114" i="11" s="1"/>
  <c r="E84" i="11"/>
  <c r="M84" i="11" s="1"/>
  <c r="E85" i="11"/>
  <c r="M85" i="11" s="1"/>
  <c r="E86" i="11"/>
  <c r="F86" i="11"/>
  <c r="F117" i="11" s="1"/>
  <c r="E87" i="11"/>
  <c r="E118" i="11" s="1"/>
  <c r="F87" i="11"/>
  <c r="F118" i="11" s="1"/>
  <c r="E88" i="11"/>
  <c r="E119" i="11" s="1"/>
  <c r="F88" i="11"/>
  <c r="F119" i="11" s="1"/>
  <c r="D89" i="11"/>
  <c r="D120" i="11" s="1"/>
  <c r="E89" i="11"/>
  <c r="E120" i="11" s="1"/>
  <c r="F89" i="11"/>
  <c r="F120" i="11" s="1"/>
  <c r="E90" i="11"/>
  <c r="E121" i="11" s="1"/>
  <c r="F90" i="11"/>
  <c r="F121" i="11" s="1"/>
  <c r="E91" i="11"/>
  <c r="M91" i="11" s="1"/>
  <c r="H106" i="11"/>
  <c r="D5" i="8"/>
  <c r="E5" i="8"/>
  <c r="F5" i="8"/>
  <c r="G5" i="8"/>
  <c r="H5" i="8"/>
  <c r="I5" i="8"/>
  <c r="D6" i="8"/>
  <c r="E6" i="8"/>
  <c r="F6" i="8"/>
  <c r="E7" i="8"/>
  <c r="F7" i="8"/>
  <c r="E8" i="8"/>
  <c r="M8" i="8" s="1"/>
  <c r="E9" i="8"/>
  <c r="M9" i="8" s="1"/>
  <c r="D10" i="8"/>
  <c r="E10" i="8"/>
  <c r="F10" i="8"/>
  <c r="G10" i="8"/>
  <c r="H10" i="8"/>
  <c r="I10" i="8"/>
  <c r="E11" i="8"/>
  <c r="F11" i="8"/>
  <c r="G11" i="8"/>
  <c r="H11" i="8"/>
  <c r="I11" i="8"/>
  <c r="E12" i="8"/>
  <c r="F12" i="8"/>
  <c r="E13" i="8"/>
  <c r="F13" i="8"/>
  <c r="H13" i="8"/>
  <c r="I13" i="8"/>
  <c r="E14" i="8"/>
  <c r="F14" i="8"/>
  <c r="D15" i="8"/>
  <c r="E15" i="8"/>
  <c r="F15" i="8"/>
  <c r="E16" i="8"/>
  <c r="F16" i="8"/>
  <c r="J16" i="8"/>
  <c r="J30" i="8" s="1"/>
  <c r="E17" i="8"/>
  <c r="F17" i="8"/>
  <c r="E18" i="8"/>
  <c r="M18" i="8" s="1"/>
  <c r="D19" i="8"/>
  <c r="E19" i="8"/>
  <c r="D20" i="8"/>
  <c r="E20" i="8"/>
  <c r="F20" i="8"/>
  <c r="G20" i="8"/>
  <c r="E21" i="8"/>
  <c r="F21" i="8"/>
  <c r="G21" i="8"/>
  <c r="E22" i="8"/>
  <c r="M22" i="8" s="1"/>
  <c r="E23" i="8"/>
  <c r="M23" i="8" s="1"/>
  <c r="E24" i="8"/>
  <c r="F24" i="8"/>
  <c r="E25" i="8"/>
  <c r="F25" i="8"/>
  <c r="E26" i="8"/>
  <c r="F26" i="8"/>
  <c r="D27" i="8"/>
  <c r="E27" i="8"/>
  <c r="F27" i="8"/>
  <c r="E28" i="8"/>
  <c r="F28" i="8"/>
  <c r="E29" i="8"/>
  <c r="M29" i="8" s="1"/>
  <c r="M24" i="8" l="1"/>
  <c r="M86" i="11"/>
  <c r="M74" i="11"/>
  <c r="J47" i="11"/>
  <c r="J61" i="11" s="1"/>
  <c r="M28" i="11"/>
  <c r="M21" i="11"/>
  <c r="M69" i="11"/>
  <c r="I30" i="11"/>
  <c r="F100" i="11"/>
  <c r="M100" i="11" s="1"/>
  <c r="G30" i="11"/>
  <c r="M28" i="8"/>
  <c r="I30" i="8"/>
  <c r="E111" i="11"/>
  <c r="M111" i="11" s="1"/>
  <c r="E105" i="11"/>
  <c r="M105" i="11" s="1"/>
  <c r="H92" i="11"/>
  <c r="M56" i="11"/>
  <c r="M44" i="11"/>
  <c r="M48" i="11"/>
  <c r="H30" i="8"/>
  <c r="E116" i="11"/>
  <c r="M116" i="11" s="1"/>
  <c r="H104" i="11"/>
  <c r="H123" i="11" s="1"/>
  <c r="D92" i="11"/>
  <c r="E52" i="11"/>
  <c r="M52" i="11" s="1"/>
  <c r="E39" i="11"/>
  <c r="M39" i="11" s="1"/>
  <c r="M19" i="11"/>
  <c r="M45" i="11"/>
  <c r="I92" i="11"/>
  <c r="M58" i="11"/>
  <c r="M6" i="8"/>
  <c r="E122" i="11"/>
  <c r="M122" i="11" s="1"/>
  <c r="E115" i="11"/>
  <c r="M115" i="11" s="1"/>
  <c r="M82" i="11"/>
  <c r="F59" i="11"/>
  <c r="M59" i="11" s="1"/>
  <c r="E53" i="11"/>
  <c r="M53" i="11" s="1"/>
  <c r="M42" i="11"/>
  <c r="I41" i="11"/>
  <c r="I61" i="11" s="1"/>
  <c r="E40" i="11"/>
  <c r="M40" i="11" s="1"/>
  <c r="M57" i="11"/>
  <c r="M24" i="11"/>
  <c r="M51" i="11"/>
  <c r="M15" i="11"/>
  <c r="M43" i="11"/>
  <c r="M103" i="11"/>
  <c r="M99" i="11"/>
  <c r="H61" i="11"/>
  <c r="M119" i="11"/>
  <c r="M78" i="11"/>
  <c r="M76" i="11"/>
  <c r="E30" i="11"/>
  <c r="M11" i="11"/>
  <c r="M7" i="11"/>
  <c r="M5" i="8"/>
  <c r="I104" i="11"/>
  <c r="I123" i="11" s="1"/>
  <c r="E102" i="11"/>
  <c r="M102" i="11" s="1"/>
  <c r="M89" i="11"/>
  <c r="E60" i="11"/>
  <c r="M60" i="11" s="1"/>
  <c r="E55" i="11"/>
  <c r="M55" i="11" s="1"/>
  <c r="E54" i="11"/>
  <c r="M54" i="11" s="1"/>
  <c r="E49" i="11"/>
  <c r="M49" i="11" s="1"/>
  <c r="H30" i="11"/>
  <c r="D30" i="11"/>
  <c r="M25" i="11"/>
  <c r="M13" i="11"/>
  <c r="M6" i="11"/>
  <c r="M5" i="11"/>
  <c r="E117" i="11"/>
  <c r="M117" i="11" s="1"/>
  <c r="J109" i="11"/>
  <c r="J123" i="11" s="1"/>
  <c r="G123" i="11"/>
  <c r="M77" i="11"/>
  <c r="G36" i="11"/>
  <c r="G61" i="11" s="1"/>
  <c r="M27" i="11"/>
  <c r="M20" i="11"/>
  <c r="G30" i="8"/>
  <c r="M110" i="11"/>
  <c r="E101" i="11"/>
  <c r="M101" i="11" s="1"/>
  <c r="G92" i="11"/>
  <c r="D50" i="11"/>
  <c r="M50" i="11" s="1"/>
  <c r="D46" i="11"/>
  <c r="M46" i="11" s="1"/>
  <c r="F38" i="11"/>
  <c r="L52" i="12"/>
  <c r="L49" i="12"/>
  <c r="M7" i="8"/>
  <c r="M72" i="11"/>
  <c r="M26" i="11"/>
  <c r="M113" i="11"/>
  <c r="F92" i="11"/>
  <c r="M87" i="11"/>
  <c r="M83" i="11"/>
  <c r="M75" i="11"/>
  <c r="D30" i="8"/>
  <c r="M120" i="11"/>
  <c r="M118" i="11"/>
  <c r="M81" i="11"/>
  <c r="M73" i="11"/>
  <c r="M68" i="11"/>
  <c r="F30" i="11"/>
  <c r="M16" i="11"/>
  <c r="M12" i="11"/>
  <c r="M10" i="11"/>
  <c r="F30" i="8"/>
  <c r="M88" i="11"/>
  <c r="M79" i="11"/>
  <c r="M67" i="11"/>
  <c r="M17" i="11"/>
  <c r="M14" i="11"/>
  <c r="M37" i="11"/>
  <c r="M121" i="11"/>
  <c r="M114" i="11"/>
  <c r="M108" i="11"/>
  <c r="M106" i="11"/>
  <c r="M112" i="11"/>
  <c r="M98" i="11"/>
  <c r="D123" i="11"/>
  <c r="M107" i="11"/>
  <c r="E92" i="11"/>
  <c r="M90" i="11"/>
  <c r="M19" i="8"/>
  <c r="M21" i="8"/>
  <c r="M13" i="8"/>
  <c r="M14" i="8"/>
  <c r="M20" i="8"/>
  <c r="M11" i="8"/>
  <c r="M15" i="8"/>
  <c r="M27" i="8"/>
  <c r="M25" i="8"/>
  <c r="M26" i="8"/>
  <c r="M16" i="8"/>
  <c r="M12" i="8"/>
  <c r="E30" i="8"/>
  <c r="M17" i="8"/>
  <c r="M10" i="8"/>
  <c r="M47" i="11" l="1"/>
  <c r="F123" i="11"/>
  <c r="M109" i="11"/>
  <c r="M41" i="11"/>
  <c r="M92" i="11"/>
  <c r="E123" i="11"/>
  <c r="M104" i="11"/>
  <c r="M38" i="11"/>
  <c r="F61" i="11"/>
  <c r="E61" i="11"/>
  <c r="M30" i="11"/>
  <c r="D61" i="11"/>
  <c r="M36" i="11"/>
  <c r="M30" i="8"/>
  <c r="M123" i="11" l="1"/>
  <c r="M61" i="11"/>
  <c r="F134" i="1" l="1"/>
  <c r="G134" i="1" l="1"/>
  <c r="D140" i="1" l="1"/>
  <c r="D134" i="1"/>
  <c r="D179" i="1" l="1"/>
  <c r="M140" i="1"/>
  <c r="F185" i="1" l="1"/>
  <c r="F129" i="11" s="1"/>
  <c r="G185" i="1"/>
  <c r="G129" i="11" s="1"/>
  <c r="K185" i="1"/>
  <c r="K129" i="11" s="1"/>
  <c r="J185" i="1"/>
  <c r="J129" i="11" s="1"/>
  <c r="E185" i="1"/>
  <c r="E129" i="11" s="1"/>
  <c r="M179" i="1"/>
  <c r="I185" i="1"/>
  <c r="I129" i="11" s="1"/>
  <c r="L185" i="1"/>
  <c r="L129" i="11" s="1"/>
  <c r="H185" i="1"/>
  <c r="H129" i="11" s="1"/>
  <c r="D185" i="1"/>
  <c r="G45" i="5"/>
  <c r="M185" i="1" l="1"/>
  <c r="E224" i="1"/>
  <c r="E168" i="11" s="1"/>
  <c r="I224" i="1"/>
  <c r="I168" i="11" s="1"/>
  <c r="H224" i="1"/>
  <c r="H168" i="11" s="1"/>
  <c r="G224" i="1"/>
  <c r="G168" i="11" s="1"/>
  <c r="K224" i="1"/>
  <c r="K168" i="11" s="1"/>
  <c r="F224" i="1"/>
  <c r="F168" i="11" s="1"/>
  <c r="L224" i="1"/>
  <c r="L168" i="11" s="1"/>
  <c r="J224" i="1"/>
  <c r="J168" i="11" s="1"/>
  <c r="D224" i="1"/>
  <c r="F45" i="5"/>
  <c r="G89" i="1"/>
  <c r="F89" i="1"/>
  <c r="D168" i="11" l="1"/>
  <c r="M168" i="11" s="1"/>
  <c r="M224" i="1"/>
  <c r="D6" i="5"/>
  <c r="D50" i="1"/>
  <c r="M50" i="1" l="1"/>
  <c r="D89" i="1"/>
  <c r="D45" i="5"/>
  <c r="M6" i="5"/>
  <c r="D36" i="8"/>
  <c r="M36" i="8" l="1"/>
  <c r="M75" i="8" s="1"/>
  <c r="D75" i="8"/>
  <c r="J45" i="5"/>
  <c r="I45" i="5"/>
  <c r="I89" i="1"/>
  <c r="J89" i="1"/>
  <c r="H45" i="5" l="1"/>
  <c r="H89" i="1"/>
  <c r="J134" i="1" l="1"/>
  <c r="I134" i="1"/>
  <c r="H134" i="1"/>
  <c r="E134" i="1" l="1"/>
  <c r="D129" i="11" l="1"/>
  <c r="M129" i="11" s="1"/>
  <c r="E89" i="1" l="1"/>
  <c r="E45" i="5" l="1"/>
  <c r="M45" i="5" s="1"/>
  <c r="M89" i="1"/>
</calcChain>
</file>

<file path=xl/sharedStrings.xml><?xml version="1.0" encoding="utf-8"?>
<sst xmlns="http://schemas.openxmlformats.org/spreadsheetml/2006/main" count="1570" uniqueCount="300">
  <si>
    <t>Podíl km v zónách od 1. 4.  - 31. 12. 2012</t>
  </si>
  <si>
    <t>zóna</t>
  </si>
  <si>
    <t>PMDP</t>
  </si>
  <si>
    <t>ČSAD</t>
  </si>
  <si>
    <t>ČD</t>
  </si>
  <si>
    <t>ADH</t>
  </si>
  <si>
    <t>Blovice</t>
  </si>
  <si>
    <t>KILOMETRY CELKEM (zóna)</t>
  </si>
  <si>
    <t>MD-R</t>
  </si>
  <si>
    <t>001</t>
  </si>
  <si>
    <t>Plzeň</t>
  </si>
  <si>
    <t>021</t>
  </si>
  <si>
    <t>Třemošná</t>
  </si>
  <si>
    <t>022</t>
  </si>
  <si>
    <t>Plasy</t>
  </si>
  <si>
    <t>025</t>
  </si>
  <si>
    <t>Hromnice</t>
  </si>
  <si>
    <t>026</t>
  </si>
  <si>
    <t>Dolní Bělá</t>
  </si>
  <si>
    <t>041</t>
  </si>
  <si>
    <t>Chrást</t>
  </si>
  <si>
    <t>042</t>
  </si>
  <si>
    <t>Rokycany</t>
  </si>
  <si>
    <t>043</t>
  </si>
  <si>
    <t>Mirošov</t>
  </si>
  <si>
    <t>044</t>
  </si>
  <si>
    <t>Mýto</t>
  </si>
  <si>
    <t>045</t>
  </si>
  <si>
    <t>Radnice</t>
  </si>
  <si>
    <t>061</t>
  </si>
  <si>
    <t>Šťáhlavy</t>
  </si>
  <si>
    <t>062</t>
  </si>
  <si>
    <t>065</t>
  </si>
  <si>
    <t>Spálené Poříčí</t>
  </si>
  <si>
    <t>067</t>
  </si>
  <si>
    <t>Řenče</t>
  </si>
  <si>
    <t>071</t>
  </si>
  <si>
    <t>Tymákov</t>
  </si>
  <si>
    <t>081</t>
  </si>
  <si>
    <t>Dobřany</t>
  </si>
  <si>
    <t>082</t>
  </si>
  <si>
    <t>Přeštice</t>
  </si>
  <si>
    <t>085</t>
  </si>
  <si>
    <t>Dnešice</t>
  </si>
  <si>
    <t>086</t>
  </si>
  <si>
    <t>Merklín</t>
  </si>
  <si>
    <t>Nýřany</t>
  </si>
  <si>
    <t>Heřmanova Huť</t>
  </si>
  <si>
    <t>Stod</t>
  </si>
  <si>
    <t>Město Touškov</t>
  </si>
  <si>
    <t>Plešnice</t>
  </si>
  <si>
    <t>Všeruby</t>
  </si>
  <si>
    <t>KILOMETRY CELKEM (dopravce)</t>
  </si>
  <si>
    <t>celkem</t>
  </si>
  <si>
    <t>Podíl km v zónách za 1 měsíc</t>
  </si>
  <si>
    <t xml:space="preserve"> KILOMETRY CELKEM (dopravce)</t>
  </si>
  <si>
    <t>MÍSTOKILOMETRY CELKEM (zóna)</t>
  </si>
  <si>
    <t xml:space="preserve"> MÍSTOKILOMETRY CELKEM (dopravce)</t>
  </si>
  <si>
    <t>Podíl místokilometrů v zónách za 1 měsíc</t>
  </si>
  <si>
    <t>sloupec /řádek</t>
  </si>
  <si>
    <t>Přehledná tabulka změn k Tabulka A1</t>
  </si>
  <si>
    <t>Číslo verze</t>
  </si>
  <si>
    <t>Platnost od</t>
  </si>
  <si>
    <t>Platnost do</t>
  </si>
  <si>
    <t>Poznámka:</t>
  </si>
  <si>
    <t>Tabulka A1 - (Roční) dopravní výkon</t>
  </si>
  <si>
    <t>Tabulka A2 - Průměrný (měsíční) dopravní výkon</t>
  </si>
  <si>
    <t>Přehledná tabulka změn k Tabulka A2</t>
  </si>
  <si>
    <t>Podíl km v zónách za rok 2012</t>
  </si>
  <si>
    <t>Podíl místokilometrů v zónách za rok 2012</t>
  </si>
  <si>
    <t>Přehledná tabulka změn k Tabulka C</t>
  </si>
  <si>
    <t>ČD - MD(R)</t>
  </si>
  <si>
    <t>PROBO BUS</t>
  </si>
  <si>
    <t>TRANSFER</t>
  </si>
  <si>
    <t>Přehled transakcí dle typu za období</t>
  </si>
  <si>
    <t xml:space="preserve">Období: </t>
  </si>
  <si>
    <t>Oddělení: &lt;Vybráno vše&gt;</t>
  </si>
  <si>
    <t>Typ platby: &lt;Vybráno vše&gt;</t>
  </si>
  <si>
    <t>Typ karty: &lt;Vybráno vše&gt;</t>
  </si>
  <si>
    <t>Typ</t>
  </si>
  <si>
    <t>Účetní položka</t>
  </si>
  <si>
    <t>Tarif</t>
  </si>
  <si>
    <t>Počet</t>
  </si>
  <si>
    <t>Cena</t>
  </si>
  <si>
    <t>DPH</t>
  </si>
  <si>
    <t>Platba z EP</t>
  </si>
  <si>
    <t>Platba z peněženky</t>
  </si>
  <si>
    <t>Celkem za položku</t>
  </si>
  <si>
    <t>Celkem za typ:</t>
  </si>
  <si>
    <t>Příjem</t>
  </si>
  <si>
    <t>Dobití kupónu</t>
  </si>
  <si>
    <t>Dobití kuponu - Eshop</t>
  </si>
  <si>
    <t>Dobití peněženky</t>
  </si>
  <si>
    <t>Dobití peněženky - Eshop</t>
  </si>
  <si>
    <t>Manipulační poplatek</t>
  </si>
  <si>
    <t>Prodej Plzeňské jízdenky</t>
  </si>
  <si>
    <t>Vrácení man. poplatku 10,-Kč</t>
  </si>
  <si>
    <t>Vybití kupónu</t>
  </si>
  <si>
    <t>Vybití peněženky</t>
  </si>
  <si>
    <t>Celkem:</t>
  </si>
  <si>
    <t>Tabulka D1 - Tržby za IJD v měsíci</t>
  </si>
  <si>
    <t>Tabulka D2 - Tržby za IJD v měsíci</t>
  </si>
  <si>
    <t>Oddělení: nezařazeno, Administrators, Distribuce PMDP, ÚPK, Přepravní kontrola, dobíjení PJ, Samoobslužné zóny, Call centrum, Ostatní, Administrator ME, Administrator PMDP, Stanice admin, Vedoucí distribuce, Pokladní Hydro, Tisk karet, Informace, Pokladní Tylova, Stanice Hydro, Stanice Tylova, Vedoucí personifikace, Pokladní ÚPK, Výroba karet ÚPK, ISTC, Archiv - brigáda, Stanice ÚPK, Stanice TEST, Osoby TEST, Vedoucí PP, Doplatková pokladna, Stanice přepravní kontrola, Osoby SZ, Stanice SZ, Osoby Call cenrtrum, Stanice Call centrum, Ostatní osoba</t>
  </si>
  <si>
    <t>Původ transakcí: Předprodej</t>
  </si>
  <si>
    <t>Tabulka D3 - Tržby za IJD v měsíci</t>
  </si>
  <si>
    <t>Původ transakcí: eShop</t>
  </si>
  <si>
    <t>Do celkové sumy se nezapočítávají typy Reklamační příjem, Reklamační výdej, Platba z EP</t>
  </si>
  <si>
    <t>Poznámka: Tabulku D2 předkládá prodejní místo PMDP (viz řádek "Oddělení")</t>
  </si>
  <si>
    <t>Poznámka: Tabulku D3 předkládá prodejní místo PMDP (eShop)</t>
  </si>
  <si>
    <t>Rozúčtování tržeb za měsíc duben roku 2012</t>
  </si>
  <si>
    <t>Tržby za zónu</t>
  </si>
  <si>
    <t>CELKEM</t>
  </si>
  <si>
    <t>101</t>
  </si>
  <si>
    <t>102</t>
  </si>
  <si>
    <t>103</t>
  </si>
  <si>
    <t>121</t>
  </si>
  <si>
    <t>122</t>
  </si>
  <si>
    <t>*</t>
  </si>
  <si>
    <t>síťová</t>
  </si>
  <si>
    <t>Podíl z tržeb IDP</t>
  </si>
  <si>
    <t xml:space="preserve">Vlastní prodej </t>
  </si>
  <si>
    <t>zóna 001</t>
  </si>
  <si>
    <t>vnější zóny</t>
  </si>
  <si>
    <t>síťové jízdné</t>
  </si>
  <si>
    <t>Tabulka E1 - Zúčtování tržeb za IJD v Kč</t>
  </si>
  <si>
    <t>Integrovaná doprava Plzeňska</t>
  </si>
  <si>
    <t>Zúčtovací centrum</t>
  </si>
  <si>
    <t>Zúčtování tržeb z prodeje IJD v Kč</t>
  </si>
  <si>
    <t>Účetní období:</t>
  </si>
  <si>
    <t>Dopravce</t>
  </si>
  <si>
    <t xml:space="preserve">smluvní podíl                            na tržbách za IJD </t>
  </si>
  <si>
    <t>příjmy z prodeje IJD ve vlastním prodeji</t>
  </si>
  <si>
    <t>finanční transfer</t>
  </si>
  <si>
    <t>Plzeňské městské dopravní podniky, a. s.</t>
  </si>
  <si>
    <t>ČSAD autobusy Plzeň a. s.</t>
  </si>
  <si>
    <t>České dráhy, a. s. (R)</t>
  </si>
  <si>
    <t>Autobusová doprava - Miroslav Hrouda s. r. o.</t>
  </si>
  <si>
    <t>Město Blovice</t>
  </si>
  <si>
    <t>Celkem</t>
  </si>
  <si>
    <t>Platby mezi dopravci v Kč</t>
  </si>
  <si>
    <t>Plátce:</t>
  </si>
  <si>
    <t>Příjemce:</t>
  </si>
  <si>
    <t>Částka v Kč</t>
  </si>
  <si>
    <t xml:space="preserve">Za POVED s. r. o. </t>
  </si>
  <si>
    <t>Vypracoval:</t>
  </si>
  <si>
    <t>měsíc</t>
  </si>
  <si>
    <t>rok</t>
  </si>
  <si>
    <t>Datum:</t>
  </si>
  <si>
    <t>Výdej</t>
  </si>
  <si>
    <t>Oddělení: Pokladní ČD/Pokladní CAN</t>
  </si>
  <si>
    <t>1/2013</t>
  </si>
  <si>
    <t>Údaje uváděné v Kč jsou vyjádřeny včetně DPH ve výši 15%</t>
  </si>
  <si>
    <t>Tabulka E2 - Zúčtování tržeb za IJD v Kč</t>
  </si>
  <si>
    <t>2/2013</t>
  </si>
  <si>
    <r>
      <t xml:space="preserve">Platnost od: </t>
    </r>
    <r>
      <rPr>
        <b/>
        <sz val="11"/>
        <color theme="1"/>
        <rFont val="Calibri"/>
        <family val="2"/>
        <charset val="238"/>
        <scheme val="minor"/>
      </rPr>
      <t>1.4.2013</t>
    </r>
  </si>
  <si>
    <t>prodejce</t>
  </si>
  <si>
    <t>ID prodejce</t>
  </si>
  <si>
    <t>místo prodeje</t>
  </si>
  <si>
    <t>ID skupiny</t>
  </si>
  <si>
    <t>Plzeňské městské dopravní podniky, a.s.</t>
  </si>
  <si>
    <t>distribuce</t>
  </si>
  <si>
    <t>PK - Divadelní</t>
  </si>
  <si>
    <t>Samoobslužné zóny</t>
  </si>
  <si>
    <t>bankomaty</t>
  </si>
  <si>
    <t>ostatní</t>
  </si>
  <si>
    <t>neznámé</t>
  </si>
  <si>
    <t>CELKEM ZA DOPRAVCE</t>
  </si>
  <si>
    <t>ČSAD autobusy Plzeň</t>
  </si>
  <si>
    <t>CAN</t>
  </si>
  <si>
    <t>vozy dopravce</t>
  </si>
  <si>
    <t>Hlavní nádraží</t>
  </si>
  <si>
    <t>AD Hrouda</t>
  </si>
  <si>
    <t>tržba za prodej IJD</t>
  </si>
  <si>
    <t xml:space="preserve">Podklady dopravce IDP (prodejce IJD) pro zúčtování tržeb za prodej IJD  </t>
  </si>
  <si>
    <t>Obchodní název dopravce IDP (prodejce IJD)</t>
  </si>
  <si>
    <t>zúčtovací období</t>
  </si>
  <si>
    <t>prodloužení kuponu</t>
  </si>
  <si>
    <t>zařízení USV24e</t>
  </si>
  <si>
    <t>počet (ks)</t>
  </si>
  <si>
    <t>cena (včetně DPH)</t>
  </si>
  <si>
    <t>zařízení Mijola</t>
  </si>
  <si>
    <t>Zpracoval(a)</t>
  </si>
  <si>
    <t>Dne</t>
  </si>
  <si>
    <t>podpis</t>
  </si>
  <si>
    <t>…………….……………………………………</t>
  </si>
  <si>
    <t>Tabulka D4 - Tržby za IJD v měsíci</t>
  </si>
  <si>
    <t>Dobití kuponu</t>
  </si>
  <si>
    <t>Původ transakcí: Bankomat</t>
  </si>
  <si>
    <t>Potvrzené záznamy: POS + eSHOP - Pouze potvrzené, SZ + ATM - Včetně nepotvrzených</t>
  </si>
  <si>
    <t>Verze: 3</t>
  </si>
  <si>
    <t>Poznámka: Tabulku D4 předkládá prodejní místo PMDP (Bankomat)</t>
  </si>
  <si>
    <t>Přehledná tabulka změn k Tabulka E1</t>
  </si>
  <si>
    <t>Přehledná tabulka změn k Tabulka E2</t>
  </si>
  <si>
    <t>Přehled dle prodejních míst</t>
  </si>
  <si>
    <t>Verze: 1/2013</t>
  </si>
  <si>
    <t>Prodlužování kuponů ve vozidlech</t>
  </si>
  <si>
    <t xml:space="preserve">Poznámka: </t>
  </si>
  <si>
    <t>1</t>
  </si>
  <si>
    <t>Tabulka D6 Tržby z prodeje IJD</t>
  </si>
  <si>
    <t>Tabulka D5 Tržby z prodeje IJD</t>
  </si>
  <si>
    <t>Poznámka: Tabulku D5 předkládá prodejní místo PMDP</t>
  </si>
  <si>
    <t>3/2013</t>
  </si>
  <si>
    <t>Přehledná tabulka změn k Tabulka D1</t>
  </si>
  <si>
    <t>3</t>
  </si>
  <si>
    <t>Přehledná tabulka změn k Tabulka D2</t>
  </si>
  <si>
    <t>Přehledná tabulka změn k Tabulka D3</t>
  </si>
  <si>
    <t>Přehledná tabulka změn k Tabulka D4</t>
  </si>
  <si>
    <t>4/2013</t>
  </si>
  <si>
    <t>1/2014</t>
  </si>
  <si>
    <t>Přehledná tabulka změn k Tabulka D5</t>
  </si>
  <si>
    <t>Přehledná tabulka změn k Tabulka D6</t>
  </si>
  <si>
    <t>2/2014</t>
  </si>
  <si>
    <t>3/2014</t>
  </si>
  <si>
    <t>4/2014</t>
  </si>
  <si>
    <t>046</t>
  </si>
  <si>
    <t>047</t>
  </si>
  <si>
    <t>048</t>
  </si>
  <si>
    <t>049</t>
  </si>
  <si>
    <t>Hlohovice</t>
  </si>
  <si>
    <t>Kařez</t>
  </si>
  <si>
    <t>Zbiroh</t>
  </si>
  <si>
    <t>Zvíkovec</t>
  </si>
  <si>
    <t>5/2014</t>
  </si>
  <si>
    <t>6/2014</t>
  </si>
  <si>
    <t>rozšíření IDP o oblast Zbirožska bez zařazení všech R na trati 170 do zastávky Kařez</t>
  </si>
  <si>
    <t>rozšíření IDP o oblast Zbirožska se zařazením všech R na trati 170 do zastávky Kařez</t>
  </si>
  <si>
    <t>7/2014</t>
  </si>
  <si>
    <t>rozšíření IDP o oblast Zbirožska se zařazením vybraných R na trati 170 do zastávky Kařez</t>
  </si>
  <si>
    <t>rozšíření IDP o oblast Zbirožska</t>
  </si>
  <si>
    <t>1/2015</t>
  </si>
  <si>
    <t>Verze: 2/2015</t>
  </si>
  <si>
    <r>
      <t xml:space="preserve">platnost od: </t>
    </r>
    <r>
      <rPr>
        <b/>
        <sz val="11"/>
        <color theme="1"/>
        <rFont val="Calibri"/>
        <family val="2"/>
        <charset val="238"/>
        <scheme val="minor"/>
      </rPr>
      <t>1.1.2015</t>
    </r>
  </si>
  <si>
    <t>2/2015</t>
  </si>
  <si>
    <t>OSOBOKILOMETRY CELKEM (zóna)</t>
  </si>
  <si>
    <t>OSOBOKILOMETRY CELKEM (dopravce)</t>
  </si>
  <si>
    <t>Podíl osobokilometrů v zónách za 1 měsíc</t>
  </si>
  <si>
    <t>% podíl osobokilometrů v zónách za 1 měsíc</t>
  </si>
  <si>
    <t xml:space="preserve"> OSOBOKILOMETRY CELKEM v IDP</t>
  </si>
  <si>
    <t>1/2016</t>
  </si>
  <si>
    <t>Tabulka C - Procentuální podíl dopravního výkonu v osobokilometrech</t>
  </si>
  <si>
    <t>OSOBOKILOMETRY CELKEM v IDP</t>
  </si>
  <si>
    <t>změna systému rozúčtování tržeb IDP</t>
  </si>
  <si>
    <t>sloučení zón 131 a 026 do zóny 026</t>
  </si>
  <si>
    <t>Tabulka F - Počty přepravených osob na IJD</t>
  </si>
  <si>
    <t>Tabulka G - Časové rozlišení tržeb za IJD dle jednotlivých linek</t>
  </si>
  <si>
    <t>Tyto tabulky budou předávány pouze elektronicky.</t>
  </si>
  <si>
    <t>Letiny</t>
  </si>
  <si>
    <t>ROC</t>
  </si>
  <si>
    <t>ČD - ROC</t>
  </si>
  <si>
    <t>České dráhy, a. s. (ROC)</t>
  </si>
  <si>
    <t>2/2016</t>
  </si>
  <si>
    <t>změny jízdních řádů</t>
  </si>
  <si>
    <t>1/2017</t>
  </si>
  <si>
    <t>2/2017</t>
  </si>
  <si>
    <t>ARRIVA</t>
  </si>
  <si>
    <t>Přejmenování dopravce PROBO BUS na ARRIVA</t>
  </si>
  <si>
    <t>Verze: 4</t>
  </si>
  <si>
    <t>Tabulku D6 předkládají dopravci ČSAD autobusy Plzeň a.s., ARRIVA STŘEDNÍ ČECHY s.r.o.,</t>
  </si>
  <si>
    <t>ANEXIA</t>
  </si>
  <si>
    <t>VATRA</t>
  </si>
  <si>
    <t>Mladotice</t>
  </si>
  <si>
    <t>Žihle</t>
  </si>
  <si>
    <t>Manětín</t>
  </si>
  <si>
    <t>Kozojedy</t>
  </si>
  <si>
    <t>Kralovice</t>
  </si>
  <si>
    <t>Toužim</t>
  </si>
  <si>
    <t>Tis</t>
  </si>
  <si>
    <t>Jesenice</t>
  </si>
  <si>
    <t>Úněšov</t>
  </si>
  <si>
    <t>Bezvěrov</t>
  </si>
  <si>
    <t>Úterý</t>
  </si>
  <si>
    <t>023</t>
  </si>
  <si>
    <t>024</t>
  </si>
  <si>
    <t>027</t>
  </si>
  <si>
    <t>028</t>
  </si>
  <si>
    <t>029</t>
  </si>
  <si>
    <t>031</t>
  </si>
  <si>
    <t>032</t>
  </si>
  <si>
    <t>033</t>
  </si>
  <si>
    <t>132</t>
  </si>
  <si>
    <t>133</t>
  </si>
  <si>
    <t>135</t>
  </si>
  <si>
    <t>Verze: 5</t>
  </si>
  <si>
    <r>
      <t xml:space="preserve">Platnost od: </t>
    </r>
    <r>
      <rPr>
        <b/>
        <sz val="11"/>
        <color theme="1"/>
        <rFont val="Calibri"/>
        <family val="2"/>
        <charset val="238"/>
        <scheme val="minor"/>
      </rPr>
      <t>1.1.2018</t>
    </r>
  </si>
  <si>
    <t>rozšíření IDP do oblasti Kralovicka</t>
  </si>
  <si>
    <t>rozšíření IDP a zařazení nových dopravců</t>
  </si>
  <si>
    <t>ARRIVA STŘEDNÍ ČECHY  s. r. o.</t>
  </si>
  <si>
    <t>VATRA Bohemia spol. s r.o.</t>
  </si>
  <si>
    <t xml:space="preserve">ANEXIA BUS s.r.o. </t>
  </si>
  <si>
    <t xml:space="preserve"> Autobusová doprava-Miroslav Hrouda s.r.o.,  Město Blovice</t>
  </si>
  <si>
    <t xml:space="preserve">VATRA Bohemia spol. s r.o. a ANEXIA BUS s.r.o. </t>
  </si>
  <si>
    <t>Verze: 2/2018</t>
  </si>
  <si>
    <r>
      <t xml:space="preserve">platnost od: </t>
    </r>
    <r>
      <rPr>
        <b/>
        <sz val="11"/>
        <color theme="1"/>
        <rFont val="Calibri"/>
        <family val="2"/>
        <charset val="238"/>
        <scheme val="minor"/>
      </rPr>
      <t>1. 1. 2018</t>
    </r>
  </si>
  <si>
    <t>zařazení nových dopravců</t>
  </si>
  <si>
    <t>Verze: 1/2018</t>
  </si>
  <si>
    <t>1/2018</t>
  </si>
  <si>
    <t>změny jízdních řádů, rozšíření IDP, zařazení nových dopravců</t>
  </si>
  <si>
    <t>Podíl km v zónách od za rok 2018</t>
  </si>
  <si>
    <t>Podíl osobokilometrů v zónách za rok 2018</t>
  </si>
  <si>
    <t>Podíl km v zónách za rok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</si>
</sst>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000%"/>
    <numFmt numFmtId="165" formatCode="_-* #,##0.00\ [$Kč-405]_-;\-* #,##0.00\ [$Kč-405]_-;_-* &quot;-&quot;??\ [$Kč-405]_-;_-@_-"/>
    <numFmt numFmtId="166" formatCode="#,##0.00\ [$Kč-405];[Red]\-#,##0.00\ [$Kč-405]"/>
    <numFmt numFmtId="167" formatCode="[$-10409]#\ ###\ ##0"/>
    <numFmt numFmtId="168" formatCode="[$-10409]#\ ###\ ##0.00"/>
  </numFmts>
  <fonts count="44"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4"/>
      <color theme="1"/>
      <name val="Calibri"/>
      <family val="2"/>
      <charset val="238"/>
      <scheme val="minor"/>
    </font>
    <font>
      <b/>
      <sz val="12"/>
      <color theme="1"/>
      <name val="Calibri"/>
      <family val="2"/>
      <charset val="238"/>
      <scheme val="minor"/>
    </font>
    <font>
      <sz val="10"/>
      <name val="Arial"/>
      <family val="2"/>
      <charset val="238"/>
    </font>
    <font>
      <b/>
      <sz val="16"/>
      <color theme="1"/>
      <name val="Calibri"/>
      <family val="2"/>
      <charset val="238"/>
      <scheme val="minor"/>
    </font>
    <font>
      <b/>
      <i/>
      <sz val="11"/>
      <color theme="1"/>
      <name val="Calibri"/>
      <family val="2"/>
      <charset val="238"/>
      <scheme val="minor"/>
    </font>
    <font>
      <sz val="11"/>
      <color theme="1"/>
      <name val="Calibri"/>
      <family val="2"/>
      <charset val="238"/>
      <scheme val="minor"/>
    </font>
    <font>
      <b/>
      <i/>
      <sz val="10"/>
      <color indexed="8"/>
      <name val="Tahoma"/>
      <family val="2"/>
      <charset val="238"/>
    </font>
    <font>
      <b/>
      <sz val="20"/>
      <name val="Tahoma"/>
      <family val="2"/>
      <charset val="238"/>
    </font>
    <font>
      <b/>
      <sz val="11"/>
      <name val="Tahoma"/>
      <family val="2"/>
      <charset val="238"/>
    </font>
    <font>
      <b/>
      <sz val="10"/>
      <name val="Tahoma"/>
      <family val="2"/>
      <charset val="238"/>
    </font>
    <font>
      <sz val="10"/>
      <name val="Tahoma"/>
      <family val="2"/>
      <charset val="238"/>
    </font>
    <font>
      <b/>
      <sz val="11.95"/>
      <name val="Tahoma"/>
      <family val="2"/>
      <charset val="238"/>
    </font>
    <font>
      <b/>
      <i/>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
      <color indexed="8"/>
      <name val="Tahoma"/>
      <family val="2"/>
      <charset val="238"/>
    </font>
    <font>
      <sz val="10"/>
      <color indexed="8"/>
      <name val="Arial"/>
      <family val="2"/>
      <charset val="238"/>
    </font>
    <font>
      <b/>
      <sz val="10"/>
      <color indexed="8"/>
      <name val="Tahoma"/>
      <family val="2"/>
      <charset val="238"/>
    </font>
    <font>
      <sz val="10"/>
      <color indexed="8"/>
      <name val="Tahoma"/>
      <family val="2"/>
      <charset val="238"/>
    </font>
    <font>
      <b/>
      <sz val="11.95"/>
      <color indexed="8"/>
      <name val="Tahoma"/>
      <family val="2"/>
      <charset val="238"/>
    </font>
    <font>
      <sz val="8"/>
      <color indexed="8"/>
      <name val="Arial"/>
      <family val="2"/>
      <charset val="238"/>
    </font>
    <font>
      <i/>
      <sz val="10"/>
      <name val="Arial"/>
      <family val="2"/>
      <charset val="238"/>
    </font>
    <font>
      <sz val="12"/>
      <name val="Arial CE"/>
      <family val="2"/>
      <charset val="238"/>
    </font>
    <font>
      <sz val="12"/>
      <name val="Arial"/>
      <family val="2"/>
      <charset val="238"/>
    </font>
    <font>
      <b/>
      <sz val="12"/>
      <name val="Arial CE"/>
      <family val="2"/>
      <charset val="238"/>
    </font>
    <font>
      <sz val="12"/>
      <color indexed="42"/>
      <name val="Arial CE"/>
      <family val="2"/>
      <charset val="238"/>
    </font>
    <font>
      <b/>
      <sz val="12"/>
      <name val="Arial"/>
      <family val="2"/>
      <charset val="238"/>
    </font>
    <font>
      <sz val="12"/>
      <color indexed="8"/>
      <name val="Arial CE"/>
      <family val="2"/>
      <charset val="238"/>
    </font>
    <font>
      <sz val="12"/>
      <name val="Arial CE"/>
      <charset val="238"/>
    </font>
    <font>
      <b/>
      <sz val="12"/>
      <name val="Arial CE"/>
      <charset val="238"/>
    </font>
    <font>
      <b/>
      <sz val="11.95"/>
      <color indexed="8"/>
      <name val="Tahoma"/>
      <family val="2"/>
      <charset val="238"/>
    </font>
    <font>
      <sz val="8"/>
      <color indexed="8"/>
      <name val="Arial"/>
      <family val="2"/>
      <charset val="238"/>
    </font>
    <font>
      <b/>
      <sz val="20"/>
      <name val="Tahoma"/>
      <family val="2"/>
      <charset val="238"/>
    </font>
    <font>
      <sz val="11"/>
      <name val="Calibri"/>
      <family val="2"/>
      <charset val="238"/>
      <scheme val="minor"/>
    </font>
    <font>
      <sz val="8"/>
      <color theme="1"/>
      <name val="Calibri"/>
      <family val="2"/>
      <charset val="238"/>
      <scheme val="minor"/>
    </font>
    <font>
      <i/>
      <sz val="11"/>
      <color theme="1"/>
      <name val="Calibri"/>
      <family val="2"/>
      <charset val="238"/>
      <scheme val="minor"/>
    </font>
    <font>
      <i/>
      <sz val="12"/>
      <color theme="1"/>
      <name val="Calibri"/>
      <family val="2"/>
      <charset val="238"/>
      <scheme val="minor"/>
    </font>
    <font>
      <sz val="11"/>
      <color theme="1"/>
      <name val="Arial"/>
      <family val="2"/>
      <charset val="238"/>
    </font>
    <font>
      <sz val="10"/>
      <name val="Arial CE"/>
      <charset val="238"/>
    </font>
  </fonts>
  <fills count="1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0"/>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6" tint="0.79998168889431442"/>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14996795556505021"/>
      </left>
      <right style="medium">
        <color indexed="64"/>
      </right>
      <top style="thin">
        <color theme="0" tint="-0.14996795556505021"/>
      </top>
      <bottom style="thin">
        <color theme="0" tint="-0.14996795556505021"/>
      </bottom>
      <diagonal/>
    </border>
    <border>
      <left style="thin">
        <color auto="1"/>
      </left>
      <right style="thin">
        <color auto="1"/>
      </right>
      <top style="thin">
        <color auto="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3743705557422"/>
      </top>
      <bottom/>
      <diagonal/>
    </border>
    <border>
      <left style="thin">
        <color theme="0" tint="-0.14993743705557422"/>
      </left>
      <right style="thin">
        <color theme="0" tint="-0.14993743705557422"/>
      </right>
      <top style="thin">
        <color theme="0" tint="-0.14993743705557422"/>
      </top>
      <bottom style="thin">
        <color theme="0" tint="-0.14996795556505021"/>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10"/>
      </left>
      <right style="thin">
        <color indexed="10"/>
      </right>
      <top style="thin">
        <color indexed="10"/>
      </top>
      <bottom style="thin">
        <color indexed="10"/>
      </bottom>
      <diagonal/>
    </border>
    <border>
      <left/>
      <right/>
      <top style="thin">
        <color indexed="10"/>
      </top>
      <bottom style="thin">
        <color indexed="10"/>
      </bottom>
      <diagonal/>
    </border>
    <border>
      <left/>
      <right style="thin">
        <color indexed="10"/>
      </right>
      <top style="thin">
        <color indexed="10"/>
      </top>
      <bottom style="thin">
        <color indexed="10"/>
      </bottom>
      <diagonal/>
    </border>
    <border>
      <left/>
      <right/>
      <top style="thin">
        <color indexed="8"/>
      </top>
      <bottom/>
      <diagonal/>
    </border>
    <border>
      <left style="thin">
        <color indexed="10"/>
      </left>
      <right/>
      <top style="thin">
        <color indexed="10"/>
      </top>
      <bottom style="thin">
        <color indexed="10"/>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s>
  <cellStyleXfs count="16">
    <xf numFmtId="0" fontId="0" fillId="0" borderId="0"/>
    <xf numFmtId="44" fontId="5" fillId="0" borderId="0" applyFont="0" applyFill="0" applyBorder="0" applyAlignment="0" applyProtection="0"/>
    <xf numFmtId="0" fontId="5" fillId="0" borderId="0"/>
    <xf numFmtId="0" fontId="5" fillId="0" borderId="0"/>
    <xf numFmtId="44" fontId="8" fillId="0" borderId="0" applyFont="0" applyFill="0" applyBorder="0" applyAlignment="0" applyProtection="0"/>
    <xf numFmtId="9" fontId="8" fillId="0" borderId="0" applyFont="0" applyFill="0" applyBorder="0" applyAlignment="0" applyProtection="0"/>
    <xf numFmtId="44" fontId="8" fillId="0" borderId="0" applyFont="0" applyFill="0" applyBorder="0" applyAlignment="0" applyProtection="0"/>
    <xf numFmtId="0" fontId="43" fillId="0" borderId="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xf numFmtId="0" fontId="5" fillId="0" borderId="0"/>
    <xf numFmtId="44" fontId="8" fillId="0" borderId="0" applyFont="0" applyFill="0" applyBorder="0" applyAlignment="0" applyProtection="0"/>
    <xf numFmtId="44" fontId="43" fillId="0" borderId="0" applyFont="0" applyFill="0" applyBorder="0" applyAlignment="0" applyProtection="0"/>
    <xf numFmtId="44" fontId="8" fillId="0" borderId="0" applyFont="0" applyFill="0" applyBorder="0" applyAlignment="0" applyProtection="0"/>
    <xf numFmtId="44" fontId="43" fillId="0" borderId="0" applyFont="0" applyFill="0" applyBorder="0" applyAlignment="0" applyProtection="0"/>
  </cellStyleXfs>
  <cellXfs count="412">
    <xf numFmtId="0" fontId="0" fillId="0" borderId="0" xfId="0"/>
    <xf numFmtId="0" fontId="1" fillId="0" borderId="6"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vertical="center"/>
    </xf>
    <xf numFmtId="0" fontId="1" fillId="0" borderId="9" xfId="0" applyFont="1" applyBorder="1" applyAlignment="1">
      <alignment vertical="center"/>
    </xf>
    <xf numFmtId="0" fontId="1" fillId="0" borderId="10" xfId="0" applyFont="1" applyBorder="1"/>
    <xf numFmtId="0" fontId="1" fillId="0" borderId="7" xfId="0" applyFont="1" applyBorder="1"/>
    <xf numFmtId="0" fontId="1" fillId="0" borderId="11" xfId="0" applyFont="1" applyBorder="1"/>
    <xf numFmtId="0" fontId="1" fillId="0" borderId="0" xfId="0" applyFont="1" applyBorder="1"/>
    <xf numFmtId="49" fontId="1" fillId="0" borderId="13" xfId="0" applyNumberFormat="1" applyFont="1" applyBorder="1" applyAlignment="1">
      <alignment horizontal="center"/>
    </xf>
    <xf numFmtId="0" fontId="1" fillId="0" borderId="14" xfId="0" applyFont="1" applyBorder="1"/>
    <xf numFmtId="3" fontId="0" fillId="0" borderId="15" xfId="0" applyNumberFormat="1" applyFont="1" applyBorder="1"/>
    <xf numFmtId="3" fontId="0" fillId="0" borderId="4" xfId="0" applyNumberFormat="1" applyFont="1" applyBorder="1"/>
    <xf numFmtId="0" fontId="0" fillId="2" borderId="5" xfId="0" applyFont="1" applyFill="1" applyBorder="1"/>
    <xf numFmtId="3" fontId="1" fillId="0" borderId="15" xfId="0" applyNumberFormat="1" applyFont="1" applyBorder="1"/>
    <xf numFmtId="3" fontId="0" fillId="0" borderId="16" xfId="0" applyNumberFormat="1" applyFont="1" applyBorder="1"/>
    <xf numFmtId="0" fontId="0" fillId="2" borderId="17" xfId="0" applyFont="1" applyFill="1" applyBorder="1"/>
    <xf numFmtId="0" fontId="0" fillId="2" borderId="16" xfId="0" applyFont="1" applyFill="1" applyBorder="1"/>
    <xf numFmtId="0" fontId="0" fillId="2" borderId="18" xfId="0" applyFont="1" applyFill="1" applyBorder="1"/>
    <xf numFmtId="3" fontId="1" fillId="0" borderId="16" xfId="0" applyNumberFormat="1" applyFont="1" applyBorder="1"/>
    <xf numFmtId="3" fontId="1" fillId="0" borderId="19" xfId="0" applyNumberFormat="1" applyFont="1" applyBorder="1"/>
    <xf numFmtId="3" fontId="1" fillId="0" borderId="20" xfId="0" applyNumberFormat="1" applyFont="1" applyBorder="1"/>
    <xf numFmtId="3" fontId="0" fillId="0" borderId="17" xfId="0" applyNumberFormat="1" applyFont="1" applyBorder="1"/>
    <xf numFmtId="3" fontId="0" fillId="0" borderId="18" xfId="0" applyNumberFormat="1" applyFont="1" applyBorder="1"/>
    <xf numFmtId="3" fontId="0" fillId="0" borderId="16" xfId="0" applyNumberFormat="1" applyFont="1" applyFill="1" applyBorder="1"/>
    <xf numFmtId="49" fontId="1" fillId="0" borderId="21" xfId="0" applyNumberFormat="1" applyFont="1" applyBorder="1" applyAlignment="1">
      <alignment horizontal="center"/>
    </xf>
    <xf numFmtId="0" fontId="1" fillId="0" borderId="22" xfId="0" applyFont="1" applyBorder="1"/>
    <xf numFmtId="0" fontId="0" fillId="2" borderId="19" xfId="0" applyFont="1" applyFill="1" applyBorder="1"/>
    <xf numFmtId="3" fontId="0" fillId="0" borderId="19" xfId="0" applyNumberFormat="1" applyFont="1" applyBorder="1"/>
    <xf numFmtId="0" fontId="0" fillId="2" borderId="23" xfId="0" applyFont="1" applyFill="1" applyBorder="1"/>
    <xf numFmtId="0" fontId="0" fillId="2" borderId="24" xfId="0" applyFont="1" applyFill="1" applyBorder="1"/>
    <xf numFmtId="0" fontId="1" fillId="0" borderId="1" xfId="0" applyFont="1" applyBorder="1" applyAlignment="1">
      <alignment horizontal="center" wrapText="1"/>
    </xf>
    <xf numFmtId="0" fontId="1" fillId="0" borderId="3" xfId="0" applyFont="1" applyBorder="1" applyAlignment="1">
      <alignment wrapText="1"/>
    </xf>
    <xf numFmtId="3" fontId="4" fillId="0" borderId="6" xfId="0" applyNumberFormat="1" applyFont="1" applyBorder="1" applyAlignment="1">
      <alignment horizontal="center" vertical="center"/>
    </xf>
    <xf numFmtId="0" fontId="0" fillId="0" borderId="0" xfId="0" applyFont="1"/>
    <xf numFmtId="0" fontId="1" fillId="0" borderId="0" xfId="0" applyFont="1" applyBorder="1" applyAlignment="1">
      <alignment horizontal="center" wrapText="1"/>
    </xf>
    <xf numFmtId="0" fontId="1" fillId="0" borderId="0" xfId="0" applyFont="1" applyBorder="1" applyAlignment="1">
      <alignment wrapText="1"/>
    </xf>
    <xf numFmtId="3" fontId="1" fillId="0" borderId="0" xfId="0" applyNumberFormat="1" applyFont="1" applyBorder="1"/>
    <xf numFmtId="0" fontId="0" fillId="2" borderId="25" xfId="0" applyFont="1" applyFill="1" applyBorder="1"/>
    <xf numFmtId="3" fontId="0" fillId="0" borderId="25" xfId="0" applyNumberFormat="1" applyFont="1" applyBorder="1"/>
    <xf numFmtId="0" fontId="0" fillId="2" borderId="26" xfId="0" applyFont="1" applyFill="1" applyBorder="1"/>
    <xf numFmtId="0" fontId="0" fillId="2" borderId="27" xfId="0" applyFont="1" applyFill="1" applyBorder="1"/>
    <xf numFmtId="0" fontId="1" fillId="0" borderId="6" xfId="0" applyFont="1" applyBorder="1" applyAlignment="1">
      <alignment horizontal="center"/>
    </xf>
    <xf numFmtId="0" fontId="1" fillId="0" borderId="28" xfId="0" applyFont="1" applyBorder="1" applyAlignment="1">
      <alignment horizontal="center" vertical="center"/>
    </xf>
    <xf numFmtId="0" fontId="1" fillId="0" borderId="29" xfId="0" applyFont="1" applyBorder="1" applyAlignment="1">
      <alignment vertical="center"/>
    </xf>
    <xf numFmtId="49" fontId="1" fillId="0" borderId="30" xfId="0" applyNumberFormat="1" applyFont="1" applyBorder="1" applyAlignment="1">
      <alignment horizontal="center"/>
    </xf>
    <xf numFmtId="0" fontId="1" fillId="0" borderId="31" xfId="0" applyFont="1" applyBorder="1"/>
    <xf numFmtId="164" fontId="4" fillId="0" borderId="6" xfId="0" applyNumberFormat="1" applyFont="1" applyBorder="1" applyAlignment="1">
      <alignment horizontal="center" vertical="center"/>
    </xf>
    <xf numFmtId="164" fontId="0" fillId="0" borderId="0" xfId="0" applyNumberFormat="1"/>
    <xf numFmtId="49" fontId="0" fillId="0" borderId="0" xfId="0" applyNumberFormat="1" applyAlignment="1">
      <alignment horizontal="center" wrapText="1"/>
    </xf>
    <xf numFmtId="0" fontId="0" fillId="0" borderId="0" xfId="0" applyAlignment="1">
      <alignment horizontal="center"/>
    </xf>
    <xf numFmtId="3" fontId="4" fillId="0" borderId="0" xfId="0" applyNumberFormat="1" applyFont="1" applyBorder="1" applyAlignment="1">
      <alignment horizontal="center" vertical="center"/>
    </xf>
    <xf numFmtId="0" fontId="6" fillId="0" borderId="0" xfId="0" applyFont="1" applyAlignment="1">
      <alignment horizontal="left"/>
    </xf>
    <xf numFmtId="0" fontId="6" fillId="0" borderId="0" xfId="0" applyFont="1" applyAlignment="1"/>
    <xf numFmtId="0" fontId="0" fillId="0" borderId="32" xfId="0" applyBorder="1" applyAlignment="1">
      <alignment horizontal="center"/>
    </xf>
    <xf numFmtId="0" fontId="0" fillId="0" borderId="33" xfId="0" applyBorder="1"/>
    <xf numFmtId="0" fontId="0" fillId="0" borderId="34" xfId="0" applyBorder="1"/>
    <xf numFmtId="0" fontId="7" fillId="0" borderId="0" xfId="0" applyFont="1"/>
    <xf numFmtId="0" fontId="7" fillId="0" borderId="36" xfId="0" applyFont="1" applyBorder="1" applyAlignment="1">
      <alignment horizontal="center"/>
    </xf>
    <xf numFmtId="0" fontId="7" fillId="0" borderId="35" xfId="0" applyFont="1" applyBorder="1"/>
    <xf numFmtId="0" fontId="7" fillId="0" borderId="37" xfId="0" applyFont="1" applyBorder="1"/>
    <xf numFmtId="14" fontId="0" fillId="0" borderId="34" xfId="0" applyNumberFormat="1" applyBorder="1"/>
    <xf numFmtId="0" fontId="0" fillId="0" borderId="38" xfId="0" applyBorder="1" applyAlignment="1">
      <alignment horizontal="center"/>
    </xf>
    <xf numFmtId="49" fontId="0" fillId="0" borderId="40" xfId="0" applyNumberFormat="1" applyBorder="1" applyAlignment="1">
      <alignment horizontal="center" wrapText="1"/>
    </xf>
    <xf numFmtId="0" fontId="0" fillId="0" borderId="40" xfId="0" applyBorder="1" applyAlignment="1">
      <alignment horizontal="center"/>
    </xf>
    <xf numFmtId="0" fontId="0" fillId="0" borderId="41" xfId="0" applyBorder="1" applyAlignment="1">
      <alignment horizontal="center"/>
    </xf>
    <xf numFmtId="49" fontId="0" fillId="0" borderId="43" xfId="0" applyNumberFormat="1" applyBorder="1" applyAlignment="1">
      <alignment horizontal="center" wrapText="1"/>
    </xf>
    <xf numFmtId="0" fontId="0" fillId="0" borderId="42" xfId="0" applyBorder="1" applyAlignment="1">
      <alignment horizontal="center"/>
    </xf>
    <xf numFmtId="165" fontId="8" fillId="0" borderId="34" xfId="5" applyNumberFormat="1" applyFont="1" applyBorder="1"/>
    <xf numFmtId="0" fontId="5" fillId="0" borderId="0" xfId="2"/>
    <xf numFmtId="0" fontId="5" fillId="0" borderId="0" xfId="2" applyFont="1"/>
    <xf numFmtId="0" fontId="5" fillId="0" borderId="0" xfId="2" applyFont="1" applyFill="1"/>
    <xf numFmtId="0" fontId="5" fillId="0" borderId="0" xfId="2" applyFont="1" applyFill="1" applyAlignment="1" applyProtection="1">
      <alignment vertical="top" wrapText="1" readingOrder="1"/>
      <protection locked="0"/>
    </xf>
    <xf numFmtId="0" fontId="5" fillId="0" borderId="0" xfId="2" applyFont="1" applyFill="1" applyAlignment="1" applyProtection="1">
      <alignment vertical="center" wrapText="1" readingOrder="1"/>
      <protection locked="0"/>
    </xf>
    <xf numFmtId="0" fontId="13" fillId="0" borderId="56" xfId="2" applyFont="1" applyFill="1" applyBorder="1" applyAlignment="1" applyProtection="1">
      <alignment vertical="center" wrapText="1" readingOrder="1"/>
      <protection locked="0"/>
    </xf>
    <xf numFmtId="167" fontId="5" fillId="0" borderId="56" xfId="2" applyNumberFormat="1" applyFont="1" applyFill="1" applyBorder="1" applyAlignment="1" applyProtection="1">
      <alignment horizontal="right" vertical="center" wrapText="1" readingOrder="1"/>
      <protection locked="0"/>
    </xf>
    <xf numFmtId="168" fontId="5" fillId="0" borderId="56" xfId="2" applyNumberFormat="1" applyFont="1" applyFill="1" applyBorder="1" applyAlignment="1" applyProtection="1">
      <alignment horizontal="right" vertical="center" wrapText="1" readingOrder="1"/>
      <protection locked="0"/>
    </xf>
    <xf numFmtId="0" fontId="12" fillId="0" borderId="0" xfId="2" applyFont="1" applyFill="1" applyAlignment="1" applyProtection="1">
      <alignment vertical="top" wrapText="1" readingOrder="1"/>
      <protection locked="0"/>
    </xf>
    <xf numFmtId="167" fontId="12" fillId="0" borderId="0" xfId="2" applyNumberFormat="1" applyFont="1" applyFill="1" applyAlignment="1" applyProtection="1">
      <alignment horizontal="right" vertical="top" wrapText="1" readingOrder="1"/>
      <protection locked="0"/>
    </xf>
    <xf numFmtId="168" fontId="12" fillId="0" borderId="0" xfId="2" applyNumberFormat="1" applyFont="1" applyFill="1" applyAlignment="1" applyProtection="1">
      <alignment horizontal="right" vertical="top" wrapText="1" readingOrder="1"/>
      <protection locked="0"/>
    </xf>
    <xf numFmtId="0" fontId="11" fillId="0" borderId="0" xfId="2" applyFont="1" applyFill="1" applyAlignment="1" applyProtection="1">
      <alignment vertical="top" wrapText="1" readingOrder="1"/>
      <protection locked="0"/>
    </xf>
    <xf numFmtId="167" fontId="11" fillId="0" borderId="0" xfId="2" applyNumberFormat="1" applyFont="1" applyFill="1" applyAlignment="1" applyProtection="1">
      <alignment horizontal="right" vertical="top" wrapText="1" readingOrder="1"/>
      <protection locked="0"/>
    </xf>
    <xf numFmtId="168" fontId="11" fillId="0" borderId="0" xfId="2" applyNumberFormat="1" applyFont="1" applyFill="1" applyAlignment="1" applyProtection="1">
      <alignment horizontal="right" vertical="top" wrapText="1" readingOrder="1"/>
      <protection locked="0"/>
    </xf>
    <xf numFmtId="0" fontId="14" fillId="0" borderId="59" xfId="2" applyFont="1" applyFill="1" applyBorder="1" applyAlignment="1" applyProtection="1">
      <alignment vertical="top" wrapText="1" readingOrder="1"/>
      <protection locked="0"/>
    </xf>
    <xf numFmtId="167" fontId="14" fillId="0" borderId="59" xfId="2" applyNumberFormat="1" applyFont="1" applyFill="1" applyBorder="1" applyAlignment="1" applyProtection="1">
      <alignment horizontal="right" vertical="top" wrapText="1" readingOrder="1"/>
      <protection locked="0"/>
    </xf>
    <xf numFmtId="168" fontId="14" fillId="0" borderId="59" xfId="2" applyNumberFormat="1" applyFont="1" applyFill="1" applyBorder="1" applyAlignment="1" applyProtection="1">
      <alignment horizontal="right" vertical="top" wrapText="1" readingOrder="1"/>
      <protection locked="0"/>
    </xf>
    <xf numFmtId="0" fontId="11" fillId="3" borderId="56" xfId="2" applyFont="1" applyFill="1" applyBorder="1" applyAlignment="1" applyProtection="1">
      <alignment horizontal="center" vertical="top" wrapText="1" readingOrder="1"/>
      <protection locked="0"/>
    </xf>
    <xf numFmtId="0" fontId="17" fillId="0" borderId="0" xfId="0" applyFont="1" applyAlignment="1" applyProtection="1">
      <alignment vertical="top" wrapText="1" readingOrder="1"/>
      <protection locked="0"/>
    </xf>
    <xf numFmtId="0" fontId="17" fillId="0" borderId="0" xfId="0" applyFont="1" applyAlignment="1" applyProtection="1">
      <alignment vertical="center" wrapText="1" readingOrder="1"/>
      <protection locked="0"/>
    </xf>
    <xf numFmtId="0" fontId="19" fillId="0" borderId="56" xfId="0" applyFont="1" applyBorder="1" applyAlignment="1" applyProtection="1">
      <alignment vertical="center" wrapText="1" readingOrder="1"/>
      <protection locked="0"/>
    </xf>
    <xf numFmtId="167" fontId="17" fillId="0" borderId="56" xfId="0" applyNumberFormat="1" applyFont="1" applyBorder="1" applyAlignment="1" applyProtection="1">
      <alignment horizontal="right" vertical="center" wrapText="1" readingOrder="1"/>
      <protection locked="0"/>
    </xf>
    <xf numFmtId="168" fontId="17" fillId="0" borderId="56" xfId="0" applyNumberFormat="1" applyFont="1" applyBorder="1" applyAlignment="1" applyProtection="1">
      <alignment horizontal="right" vertical="center" wrapText="1" readingOrder="1"/>
      <protection locked="0"/>
    </xf>
    <xf numFmtId="0" fontId="18" fillId="0" borderId="0" xfId="0" applyFont="1" applyAlignment="1" applyProtection="1">
      <alignment vertical="top" wrapText="1" readingOrder="1"/>
      <protection locked="0"/>
    </xf>
    <xf numFmtId="167" fontId="18" fillId="0" borderId="0" xfId="0" applyNumberFormat="1" applyFont="1" applyAlignment="1" applyProtection="1">
      <alignment horizontal="right" vertical="top" wrapText="1" readingOrder="1"/>
      <protection locked="0"/>
    </xf>
    <xf numFmtId="168" fontId="18" fillId="0" borderId="0" xfId="0" applyNumberFormat="1" applyFont="1" applyAlignment="1" applyProtection="1">
      <alignment horizontal="right" vertical="top" wrapText="1" readingOrder="1"/>
      <protection locked="0"/>
    </xf>
    <xf numFmtId="0" fontId="16" fillId="0" borderId="0" xfId="0" applyFont="1" applyAlignment="1" applyProtection="1">
      <alignment vertical="top" wrapText="1" readingOrder="1"/>
      <protection locked="0"/>
    </xf>
    <xf numFmtId="167" fontId="16" fillId="0" borderId="0" xfId="0" applyNumberFormat="1" applyFont="1" applyAlignment="1" applyProtection="1">
      <alignment horizontal="right" vertical="top" wrapText="1" readingOrder="1"/>
      <protection locked="0"/>
    </xf>
    <xf numFmtId="168" fontId="16" fillId="0" borderId="0" xfId="0" applyNumberFormat="1" applyFont="1" applyAlignment="1" applyProtection="1">
      <alignment horizontal="right" vertical="top" wrapText="1" readingOrder="1"/>
      <protection locked="0"/>
    </xf>
    <xf numFmtId="0" fontId="11" fillId="4" borderId="56" xfId="0" applyFont="1" applyFill="1" applyBorder="1" applyAlignment="1" applyProtection="1">
      <alignment horizontal="center" vertical="top" wrapText="1" readingOrder="1"/>
      <protection locked="0"/>
    </xf>
    <xf numFmtId="0" fontId="21" fillId="0" borderId="0" xfId="0" applyFont="1" applyAlignment="1" applyProtection="1">
      <alignment vertical="top" wrapText="1" readingOrder="1"/>
      <protection locked="0"/>
    </xf>
    <xf numFmtId="0" fontId="21" fillId="0" borderId="0" xfId="0" applyFont="1" applyAlignment="1" applyProtection="1">
      <alignment vertical="center" wrapText="1" readingOrder="1"/>
      <protection locked="0"/>
    </xf>
    <xf numFmtId="0" fontId="23" fillId="0" borderId="56" xfId="0" applyFont="1" applyBorder="1" applyAlignment="1" applyProtection="1">
      <alignment vertical="center" wrapText="1" readingOrder="1"/>
      <protection locked="0"/>
    </xf>
    <xf numFmtId="167" fontId="21" fillId="0" borderId="56" xfId="0" applyNumberFormat="1" applyFont="1" applyBorder="1" applyAlignment="1" applyProtection="1">
      <alignment horizontal="right" vertical="center" wrapText="1" readingOrder="1"/>
      <protection locked="0"/>
    </xf>
    <xf numFmtId="168" fontId="21" fillId="0" borderId="56" xfId="0" applyNumberFormat="1" applyFont="1" applyBorder="1" applyAlignment="1" applyProtection="1">
      <alignment horizontal="right" vertical="center" wrapText="1" readingOrder="1"/>
      <protection locked="0"/>
    </xf>
    <xf numFmtId="0" fontId="22" fillId="0" borderId="0" xfId="0" applyFont="1" applyAlignment="1" applyProtection="1">
      <alignment vertical="top" wrapText="1" readingOrder="1"/>
      <protection locked="0"/>
    </xf>
    <xf numFmtId="167" fontId="22" fillId="0" borderId="0" xfId="0" applyNumberFormat="1" applyFont="1" applyAlignment="1" applyProtection="1">
      <alignment horizontal="right" vertical="top" wrapText="1" readingOrder="1"/>
      <protection locked="0"/>
    </xf>
    <xf numFmtId="168" fontId="22" fillId="0" borderId="0" xfId="0" applyNumberFormat="1" applyFont="1" applyAlignment="1" applyProtection="1">
      <alignment horizontal="right" vertical="top" wrapText="1" readingOrder="1"/>
      <protection locked="0"/>
    </xf>
    <xf numFmtId="0" fontId="20" fillId="0" borderId="0" xfId="0" applyFont="1" applyAlignment="1" applyProtection="1">
      <alignment vertical="top" wrapText="1" readingOrder="1"/>
      <protection locked="0"/>
    </xf>
    <xf numFmtId="167" fontId="20" fillId="0" borderId="0" xfId="0" applyNumberFormat="1" applyFont="1" applyAlignment="1" applyProtection="1">
      <alignment horizontal="right" vertical="top" wrapText="1" readingOrder="1"/>
      <protection locked="0"/>
    </xf>
    <xf numFmtId="168" fontId="20" fillId="0" borderId="0" xfId="0" applyNumberFormat="1" applyFont="1" applyAlignment="1" applyProtection="1">
      <alignment horizontal="right" vertical="top" wrapText="1" readingOrder="1"/>
      <protection locked="0"/>
    </xf>
    <xf numFmtId="0" fontId="24" fillId="0" borderId="59" xfId="0" applyFont="1" applyBorder="1" applyAlignment="1" applyProtection="1">
      <alignment vertical="top" wrapText="1" readingOrder="1"/>
      <protection locked="0"/>
    </xf>
    <xf numFmtId="167" fontId="24" fillId="0" borderId="59" xfId="0" applyNumberFormat="1" applyFont="1" applyBorder="1" applyAlignment="1" applyProtection="1">
      <alignment horizontal="right" vertical="top" wrapText="1" readingOrder="1"/>
      <protection locked="0"/>
    </xf>
    <xf numFmtId="168" fontId="24" fillId="0" borderId="59" xfId="0" applyNumberFormat="1" applyFont="1" applyBorder="1" applyAlignment="1" applyProtection="1">
      <alignment horizontal="right" vertical="top" wrapText="1" readingOrder="1"/>
      <protection locked="0"/>
    </xf>
    <xf numFmtId="0" fontId="21" fillId="0" borderId="0" xfId="0" applyFont="1" applyFill="1" applyAlignment="1" applyProtection="1">
      <alignment vertical="top" wrapText="1" readingOrder="1"/>
      <protection locked="0"/>
    </xf>
    <xf numFmtId="0" fontId="26" fillId="0" borderId="0" xfId="2" applyFont="1" applyFill="1"/>
    <xf numFmtId="0" fontId="1" fillId="5" borderId="44" xfId="0" applyFont="1" applyFill="1" applyBorder="1" applyAlignment="1">
      <alignment horizontal="center" vertical="center"/>
    </xf>
    <xf numFmtId="0" fontId="1" fillId="5" borderId="45" xfId="0" applyFont="1" applyFill="1" applyBorder="1" applyAlignment="1">
      <alignment horizontal="center" vertical="center"/>
    </xf>
    <xf numFmtId="0" fontId="1" fillId="5" borderId="15" xfId="0" applyFont="1" applyFill="1" applyBorder="1" applyAlignment="1">
      <alignment horizontal="center" vertical="center"/>
    </xf>
    <xf numFmtId="0" fontId="1" fillId="5" borderId="47" xfId="0" applyFont="1" applyFill="1" applyBorder="1" applyAlignment="1">
      <alignment horizontal="center" vertical="center"/>
    </xf>
    <xf numFmtId="0" fontId="1" fillId="5" borderId="48" xfId="0" applyFont="1" applyFill="1" applyBorder="1" applyAlignment="1">
      <alignment horizontal="center" vertical="center"/>
    </xf>
    <xf numFmtId="0" fontId="1" fillId="5" borderId="25" xfId="0" applyFont="1" applyFill="1" applyBorder="1" applyAlignment="1">
      <alignment horizontal="center" vertical="center"/>
    </xf>
    <xf numFmtId="0" fontId="0" fillId="0" borderId="31" xfId="0" applyBorder="1"/>
    <xf numFmtId="165" fontId="8" fillId="0" borderId="20" xfId="5" applyNumberFormat="1" applyFont="1" applyBorder="1"/>
    <xf numFmtId="0" fontId="0" fillId="0" borderId="14" xfId="0" applyBorder="1"/>
    <xf numFmtId="0" fontId="0" fillId="6" borderId="14" xfId="0" applyFill="1" applyBorder="1"/>
    <xf numFmtId="0" fontId="0" fillId="0" borderId="64" xfId="0" applyBorder="1" applyAlignment="1">
      <alignment horizontal="left"/>
    </xf>
    <xf numFmtId="0" fontId="0" fillId="0" borderId="49" xfId="0" applyBorder="1"/>
    <xf numFmtId="165" fontId="0" fillId="7" borderId="44" xfId="0" applyNumberFormat="1" applyFill="1" applyBorder="1"/>
    <xf numFmtId="165" fontId="0" fillId="7" borderId="15" xfId="0" applyNumberFormat="1" applyFill="1" applyBorder="1"/>
    <xf numFmtId="44" fontId="8" fillId="7" borderId="51" xfId="4" applyFont="1" applyFill="1" applyBorder="1"/>
    <xf numFmtId="44" fontId="8" fillId="7" borderId="39" xfId="4" applyFont="1" applyFill="1" applyBorder="1"/>
    <xf numFmtId="44" fontId="8" fillId="7" borderId="19" xfId="4" applyFont="1" applyFill="1" applyBorder="1"/>
    <xf numFmtId="166" fontId="1" fillId="8" borderId="54" xfId="0" applyNumberFormat="1" applyFont="1" applyFill="1" applyBorder="1"/>
    <xf numFmtId="166" fontId="1" fillId="8" borderId="2" xfId="0" applyNumberFormat="1" applyFont="1" applyFill="1" applyBorder="1"/>
    <xf numFmtId="166" fontId="1" fillId="8" borderId="6" xfId="0" applyNumberFormat="1" applyFont="1" applyFill="1" applyBorder="1"/>
    <xf numFmtId="165" fontId="0" fillId="0" borderId="44" xfId="0" applyNumberFormat="1" applyBorder="1"/>
    <xf numFmtId="165" fontId="1" fillId="0" borderId="15" xfId="0" applyNumberFormat="1" applyFont="1" applyBorder="1"/>
    <xf numFmtId="165" fontId="0" fillId="0" borderId="35" xfId="0" applyNumberFormat="1" applyBorder="1"/>
    <xf numFmtId="165" fontId="1" fillId="0" borderId="16" xfId="0" applyNumberFormat="1" applyFont="1" applyBorder="1"/>
    <xf numFmtId="165" fontId="0" fillId="0" borderId="51" xfId="0" applyNumberFormat="1" applyBorder="1"/>
    <xf numFmtId="165" fontId="1" fillId="0" borderId="25" xfId="0" applyNumberFormat="1" applyFont="1" applyBorder="1"/>
    <xf numFmtId="165" fontId="0" fillId="0" borderId="54" xfId="0" applyNumberFormat="1" applyBorder="1"/>
    <xf numFmtId="165" fontId="1" fillId="0" borderId="6" xfId="0" applyNumberFormat="1" applyFont="1" applyBorder="1"/>
    <xf numFmtId="0" fontId="1" fillId="0" borderId="0" xfId="0" applyFont="1" applyFill="1" applyBorder="1"/>
    <xf numFmtId="166" fontId="1" fillId="0" borderId="0" xfId="0" applyNumberFormat="1" applyFont="1" applyFill="1" applyBorder="1"/>
    <xf numFmtId="166" fontId="0" fillId="0" borderId="0" xfId="0" applyNumberFormat="1" applyFill="1" applyBorder="1"/>
    <xf numFmtId="0" fontId="0" fillId="0" borderId="0" xfId="0" applyBorder="1"/>
    <xf numFmtId="0" fontId="6" fillId="0" borderId="0" xfId="0" applyFont="1" applyBorder="1" applyAlignment="1"/>
    <xf numFmtId="0" fontId="27" fillId="0" borderId="0" xfId="3" applyFont="1"/>
    <xf numFmtId="0" fontId="27" fillId="0" borderId="0" xfId="3" applyFont="1" applyAlignment="1">
      <alignment horizontal="right"/>
    </xf>
    <xf numFmtId="0" fontId="28" fillId="0" borderId="0" xfId="3" applyFont="1"/>
    <xf numFmtId="0" fontId="29" fillId="9" borderId="11" xfId="3" applyFont="1" applyFill="1" applyBorder="1"/>
    <xf numFmtId="0" fontId="29" fillId="9" borderId="66" xfId="3" applyFont="1" applyFill="1" applyBorder="1"/>
    <xf numFmtId="17" fontId="29" fillId="9" borderId="66" xfId="3" applyNumberFormat="1" applyFont="1" applyFill="1" applyBorder="1" applyAlignment="1">
      <alignment horizontal="right"/>
    </xf>
    <xf numFmtId="0" fontId="30" fillId="10" borderId="28" xfId="3" applyFont="1" applyFill="1" applyBorder="1"/>
    <xf numFmtId="0" fontId="30" fillId="10" borderId="67" xfId="3" applyFont="1" applyFill="1" applyBorder="1"/>
    <xf numFmtId="0" fontId="30" fillId="10" borderId="29" xfId="3" applyFont="1" applyFill="1" applyBorder="1"/>
    <xf numFmtId="0" fontId="28" fillId="11" borderId="0" xfId="3" applyFont="1" applyFill="1"/>
    <xf numFmtId="4" fontId="27" fillId="0" borderId="0" xfId="3" applyNumberFormat="1" applyFont="1" applyAlignment="1">
      <alignment horizontal="right"/>
    </xf>
    <xf numFmtId="4" fontId="27" fillId="0" borderId="0" xfId="3" applyNumberFormat="1" applyFont="1" applyBorder="1" applyAlignment="1">
      <alignment horizontal="right"/>
    </xf>
    <xf numFmtId="4" fontId="0" fillId="0" borderId="0" xfId="0" applyNumberFormat="1"/>
    <xf numFmtId="0" fontId="29" fillId="9" borderId="61" xfId="3" applyFont="1" applyFill="1" applyBorder="1" applyAlignment="1">
      <alignment horizontal="right"/>
    </xf>
    <xf numFmtId="0" fontId="0" fillId="0" borderId="0" xfId="0"/>
    <xf numFmtId="0" fontId="35" fillId="0" borderId="59" xfId="0" applyFont="1" applyBorder="1" applyAlignment="1" applyProtection="1">
      <alignment vertical="top" wrapText="1" readingOrder="1"/>
      <protection locked="0"/>
    </xf>
    <xf numFmtId="167" fontId="35" fillId="0" borderId="59" xfId="0" applyNumberFormat="1" applyFont="1" applyBorder="1" applyAlignment="1" applyProtection="1">
      <alignment horizontal="right" vertical="top" wrapText="1" readingOrder="1"/>
      <protection locked="0"/>
    </xf>
    <xf numFmtId="168" fontId="35" fillId="0" borderId="59" xfId="0" applyNumberFormat="1" applyFont="1" applyBorder="1" applyAlignment="1" applyProtection="1">
      <alignment horizontal="right" vertical="top" wrapText="1" readingOrder="1"/>
      <protection locked="0"/>
    </xf>
    <xf numFmtId="164" fontId="1" fillId="0" borderId="15" xfId="0" applyNumberFormat="1" applyFont="1" applyBorder="1"/>
    <xf numFmtId="0" fontId="0" fillId="0" borderId="0" xfId="0"/>
    <xf numFmtId="0" fontId="0" fillId="0" borderId="0" xfId="0"/>
    <xf numFmtId="0" fontId="5" fillId="0" borderId="0" xfId="2" applyFont="1"/>
    <xf numFmtId="0" fontId="5" fillId="0" borderId="0" xfId="2"/>
    <xf numFmtId="49" fontId="0" fillId="0" borderId="32" xfId="0" applyNumberFormat="1" applyBorder="1" applyAlignment="1">
      <alignment horizontal="center"/>
    </xf>
    <xf numFmtId="0" fontId="0" fillId="0" borderId="0" xfId="0"/>
    <xf numFmtId="17" fontId="0" fillId="0" borderId="32" xfId="0" applyNumberFormat="1" applyBorder="1" applyAlignment="1">
      <alignment horizontal="center"/>
    </xf>
    <xf numFmtId="0" fontId="1" fillId="5" borderId="75" xfId="0" applyFont="1" applyFill="1" applyBorder="1" applyAlignment="1">
      <alignment vertical="center"/>
    </xf>
    <xf numFmtId="0" fontId="1" fillId="5" borderId="55" xfId="0" applyFont="1" applyFill="1" applyBorder="1" applyAlignment="1">
      <alignment vertical="center"/>
    </xf>
    <xf numFmtId="0" fontId="1" fillId="5" borderId="55" xfId="0" applyFont="1" applyFill="1" applyBorder="1" applyAlignment="1">
      <alignment horizontal="center" vertical="center"/>
    </xf>
    <xf numFmtId="0" fontId="1" fillId="5" borderId="76" xfId="0" applyFont="1" applyFill="1" applyBorder="1" applyAlignment="1">
      <alignment horizontal="center" vertical="center"/>
    </xf>
    <xf numFmtId="0" fontId="0" fillId="0" borderId="45" xfId="0" applyBorder="1"/>
    <xf numFmtId="44" fontId="8" fillId="0" borderId="46" xfId="4" applyFont="1" applyBorder="1"/>
    <xf numFmtId="0" fontId="0" fillId="0" borderId="77" xfId="0" applyBorder="1"/>
    <xf numFmtId="44" fontId="8" fillId="0" borderId="14" xfId="4" applyFont="1" applyBorder="1"/>
    <xf numFmtId="0" fontId="0" fillId="0" borderId="75" xfId="0" applyBorder="1"/>
    <xf numFmtId="0" fontId="0" fillId="0" borderId="55" xfId="0" applyBorder="1"/>
    <xf numFmtId="44" fontId="8" fillId="0" borderId="76" xfId="4" applyFont="1" applyBorder="1"/>
    <xf numFmtId="0" fontId="1" fillId="15" borderId="75" xfId="0" applyFont="1" applyFill="1" applyBorder="1"/>
    <xf numFmtId="0" fontId="1" fillId="15" borderId="55" xfId="0" applyFont="1" applyFill="1" applyBorder="1"/>
    <xf numFmtId="44" fontId="1" fillId="15" borderId="76" xfId="0" applyNumberFormat="1" applyFont="1" applyFill="1" applyBorder="1"/>
    <xf numFmtId="0" fontId="0" fillId="0" borderId="45" xfId="0" applyBorder="1" applyAlignment="1">
      <alignment horizontal="center"/>
    </xf>
    <xf numFmtId="0" fontId="0" fillId="0" borderId="77" xfId="0" applyBorder="1" applyAlignment="1">
      <alignment horizontal="center"/>
    </xf>
    <xf numFmtId="0" fontId="0" fillId="0" borderId="55" xfId="0" applyBorder="1" applyAlignment="1">
      <alignment horizontal="center"/>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0" fillId="0" borderId="0" xfId="0"/>
    <xf numFmtId="0" fontId="2" fillId="0" borderId="0" xfId="0" applyFont="1" applyBorder="1" applyAlignment="1">
      <alignment horizontal="center" vertical="center"/>
    </xf>
    <xf numFmtId="0" fontId="1" fillId="0" borderId="0" xfId="0" applyFont="1" applyBorder="1" applyAlignment="1">
      <alignment horizontal="left" vertical="center"/>
    </xf>
    <xf numFmtId="0" fontId="4" fillId="0" borderId="0" xfId="0" applyFont="1" applyBorder="1" applyAlignment="1">
      <alignment horizontal="center" vertical="center"/>
    </xf>
    <xf numFmtId="0" fontId="1" fillId="0" borderId="0" xfId="0" applyFont="1" applyAlignment="1">
      <alignment horizontal="left"/>
    </xf>
    <xf numFmtId="0" fontId="40" fillId="0" borderId="77" xfId="0" applyFont="1" applyBorder="1" applyAlignment="1">
      <alignment horizontal="center" vertical="center"/>
    </xf>
    <xf numFmtId="0" fontId="1" fillId="0" borderId="77" xfId="0" applyFont="1" applyBorder="1" applyAlignment="1">
      <alignment horizontal="center" vertical="center"/>
    </xf>
    <xf numFmtId="0" fontId="1" fillId="0" borderId="0" xfId="0" applyFont="1" applyBorder="1" applyAlignment="1">
      <alignment horizontal="center" vertical="center"/>
    </xf>
    <xf numFmtId="0" fontId="0" fillId="0" borderId="0" xfId="0" applyBorder="1" applyAlignment="1">
      <alignment horizontal="left" vertical="center" indent="2"/>
    </xf>
    <xf numFmtId="0" fontId="1" fillId="0" borderId="0" xfId="0" applyFont="1"/>
    <xf numFmtId="0" fontId="41" fillId="0" borderId="77" xfId="0" applyFont="1" applyBorder="1" applyAlignment="1">
      <alignment horizontal="left"/>
    </xf>
    <xf numFmtId="0" fontId="0" fillId="0" borderId="0" xfId="0" applyBorder="1" applyAlignment="1">
      <alignment horizontal="left" vertical="center" wrapText="1"/>
    </xf>
    <xf numFmtId="0" fontId="41" fillId="0" borderId="0" xfId="0" applyFont="1" applyBorder="1" applyAlignment="1">
      <alignment horizontal="left"/>
    </xf>
    <xf numFmtId="44" fontId="4" fillId="0" borderId="0" xfId="0" applyNumberFormat="1" applyFont="1" applyBorder="1"/>
    <xf numFmtId="0" fontId="1" fillId="0" borderId="77" xfId="0" applyFont="1" applyBorder="1"/>
    <xf numFmtId="0" fontId="2" fillId="0" borderId="0" xfId="0" applyFont="1" applyAlignment="1">
      <alignment horizontal="left"/>
    </xf>
    <xf numFmtId="0" fontId="7" fillId="0" borderId="77" xfId="0" applyFont="1" applyBorder="1"/>
    <xf numFmtId="14" fontId="0" fillId="0" borderId="77" xfId="0" applyNumberFormat="1" applyBorder="1"/>
    <xf numFmtId="0" fontId="0" fillId="0" borderId="37" xfId="0" applyBorder="1"/>
    <xf numFmtId="0" fontId="0" fillId="0" borderId="35" xfId="0" applyBorder="1"/>
    <xf numFmtId="0" fontId="7" fillId="0" borderId="36" xfId="0" applyFont="1" applyBorder="1"/>
    <xf numFmtId="0" fontId="0" fillId="0" borderId="36" xfId="0" applyBorder="1"/>
    <xf numFmtId="49" fontId="0" fillId="0" borderId="32" xfId="0" applyNumberFormat="1" applyBorder="1" applyAlignment="1">
      <alignment horizontal="left"/>
    </xf>
    <xf numFmtId="0" fontId="40" fillId="0" borderId="0" xfId="0" applyFont="1"/>
    <xf numFmtId="0" fontId="0" fillId="0" borderId="0" xfId="0"/>
    <xf numFmtId="0" fontId="5" fillId="0" borderId="0" xfId="2"/>
    <xf numFmtId="0" fontId="0" fillId="0" borderId="0" xfId="0"/>
    <xf numFmtId="49" fontId="0" fillId="0" borderId="32" xfId="0" applyNumberFormat="1" applyBorder="1" applyAlignment="1">
      <alignment horizontal="right"/>
    </xf>
    <xf numFmtId="0" fontId="0" fillId="0" borderId="0" xfId="0"/>
    <xf numFmtId="0" fontId="0" fillId="0" borderId="0" xfId="0"/>
    <xf numFmtId="49" fontId="0" fillId="6" borderId="13" xfId="0" applyNumberFormat="1" applyFill="1" applyBorder="1"/>
    <xf numFmtId="49" fontId="1" fillId="0" borderId="81" xfId="0" applyNumberFormat="1" applyFont="1" applyBorder="1" applyAlignment="1">
      <alignment horizontal="center"/>
    </xf>
    <xf numFmtId="3" fontId="0" fillId="0" borderId="82" xfId="0" applyNumberFormat="1" applyFont="1" applyBorder="1"/>
    <xf numFmtId="3" fontId="1" fillId="0" borderId="82" xfId="0" applyNumberFormat="1" applyFont="1" applyBorder="1"/>
    <xf numFmtId="3" fontId="0" fillId="0" borderId="15" xfId="0" applyNumberFormat="1" applyFont="1" applyFill="1" applyBorder="1"/>
    <xf numFmtId="3" fontId="0" fillId="0" borderId="82" xfId="0" applyNumberFormat="1" applyFont="1" applyFill="1" applyBorder="1"/>
    <xf numFmtId="164" fontId="0" fillId="0" borderId="15" xfId="0" applyNumberFormat="1" applyFont="1" applyBorder="1" applyAlignment="1">
      <alignment horizontal="right"/>
    </xf>
    <xf numFmtId="164" fontId="0" fillId="0" borderId="82" xfId="0" applyNumberFormat="1" applyFont="1" applyBorder="1" applyAlignment="1">
      <alignment horizontal="right"/>
    </xf>
    <xf numFmtId="0" fontId="0" fillId="0" borderId="0" xfId="0"/>
    <xf numFmtId="0" fontId="0" fillId="0" borderId="0" xfId="0"/>
    <xf numFmtId="0" fontId="42" fillId="0" borderId="0" xfId="0" applyFont="1" applyAlignment="1">
      <alignment horizontal="justify" vertical="center"/>
    </xf>
    <xf numFmtId="0" fontId="42" fillId="0" borderId="0" xfId="0" applyFont="1"/>
    <xf numFmtId="0" fontId="0" fillId="0" borderId="0" xfId="0"/>
    <xf numFmtId="0" fontId="1" fillId="0" borderId="6" xfId="0" applyFont="1" applyBorder="1" applyAlignment="1">
      <alignment horizontal="center"/>
    </xf>
    <xf numFmtId="0" fontId="0" fillId="0" borderId="0" xfId="0"/>
    <xf numFmtId="0" fontId="1" fillId="0" borderId="6" xfId="0" applyFont="1" applyBorder="1" applyAlignment="1">
      <alignment horizontal="center"/>
    </xf>
    <xf numFmtId="0" fontId="0" fillId="0" borderId="0" xfId="0"/>
    <xf numFmtId="0" fontId="0" fillId="0" borderId="22" xfId="0" applyBorder="1"/>
    <xf numFmtId="49" fontId="0" fillId="6" borderId="81" xfId="0" applyNumberFormat="1" applyFill="1" applyBorder="1"/>
    <xf numFmtId="49" fontId="0" fillId="0" borderId="13" xfId="0" applyNumberFormat="1" applyBorder="1"/>
    <xf numFmtId="49" fontId="0" fillId="0" borderId="21" xfId="0" applyNumberFormat="1" applyBorder="1"/>
    <xf numFmtId="49" fontId="0" fillId="0" borderId="30" xfId="0" applyNumberFormat="1" applyBorder="1"/>
    <xf numFmtId="0" fontId="0" fillId="0" borderId="0" xfId="0"/>
    <xf numFmtId="0" fontId="27" fillId="0" borderId="0" xfId="3" applyFont="1"/>
    <xf numFmtId="0" fontId="28" fillId="0" borderId="0" xfId="3" applyFont="1"/>
    <xf numFmtId="0" fontId="32" fillId="10" borderId="52" xfId="3" applyFont="1" applyFill="1" applyBorder="1" applyAlignment="1">
      <alignment horizontal="center"/>
    </xf>
    <xf numFmtId="0" fontId="32" fillId="10" borderId="44" xfId="3" applyFont="1" applyFill="1" applyBorder="1" applyAlignment="1">
      <alignment horizontal="center"/>
    </xf>
    <xf numFmtId="0" fontId="32" fillId="10" borderId="46" xfId="3" applyFont="1" applyFill="1" applyBorder="1" applyAlignment="1">
      <alignment horizontal="center"/>
    </xf>
    <xf numFmtId="0" fontId="29" fillId="0" borderId="68" xfId="3" applyFont="1" applyBorder="1"/>
    <xf numFmtId="0" fontId="29" fillId="0" borderId="70" xfId="3" applyFont="1" applyBorder="1" applyAlignment="1">
      <alignment horizontal="center" vertical="center" wrapText="1"/>
    </xf>
    <xf numFmtId="0" fontId="29" fillId="0" borderId="71" xfId="3" applyFont="1" applyBorder="1" applyAlignment="1">
      <alignment horizontal="center" vertical="center" wrapText="1"/>
    </xf>
    <xf numFmtId="4" fontId="28" fillId="0" borderId="50" xfId="3" applyNumberFormat="1" applyFont="1" applyBorder="1" applyAlignment="1">
      <alignment horizontal="right"/>
    </xf>
    <xf numFmtId="4" fontId="27" fillId="0" borderId="0" xfId="3" applyNumberFormat="1" applyFont="1" applyAlignment="1">
      <alignment horizontal="right"/>
    </xf>
    <xf numFmtId="0" fontId="27" fillId="0" borderId="81" xfId="3" applyFont="1" applyBorder="1"/>
    <xf numFmtId="4" fontId="27" fillId="0" borderId="37" xfId="3" applyNumberFormat="1" applyFont="1" applyBorder="1" applyAlignment="1">
      <alignment horizontal="left"/>
    </xf>
    <xf numFmtId="4" fontId="27" fillId="0" borderId="52" xfId="3" applyNumberFormat="1" applyFont="1" applyBorder="1" applyAlignment="1">
      <alignment horizontal="left"/>
    </xf>
    <xf numFmtId="4" fontId="27" fillId="0" borderId="81" xfId="3" applyNumberFormat="1" applyFont="1" applyBorder="1" applyAlignment="1">
      <alignment horizontal="left"/>
    </xf>
    <xf numFmtId="0" fontId="27" fillId="0" borderId="62" xfId="3" applyFont="1" applyBorder="1"/>
    <xf numFmtId="0" fontId="27" fillId="0" borderId="36" xfId="3" applyFont="1" applyBorder="1"/>
    <xf numFmtId="0" fontId="27" fillId="0" borderId="63" xfId="3" applyFont="1" applyBorder="1"/>
    <xf numFmtId="4" fontId="28" fillId="0" borderId="31" xfId="3" applyNumberFormat="1" applyFont="1" applyBorder="1" applyAlignment="1">
      <alignment horizontal="right"/>
    </xf>
    <xf numFmtId="4" fontId="27" fillId="0" borderId="1" xfId="3" applyNumberFormat="1" applyFont="1" applyBorder="1" applyAlignment="1">
      <alignment horizontal="left"/>
    </xf>
    <xf numFmtId="4" fontId="27" fillId="11" borderId="3" xfId="3" applyNumberFormat="1" applyFont="1" applyFill="1" applyBorder="1" applyAlignment="1">
      <alignment horizontal="right"/>
    </xf>
    <xf numFmtId="4" fontId="27" fillId="0" borderId="9" xfId="3" applyNumberFormat="1" applyFont="1" applyFill="1" applyBorder="1" applyAlignment="1">
      <alignment horizontal="right"/>
    </xf>
    <xf numFmtId="4" fontId="27" fillId="0" borderId="53" xfId="3" applyNumberFormat="1" applyFont="1" applyBorder="1" applyAlignment="1">
      <alignment horizontal="left"/>
    </xf>
    <xf numFmtId="4" fontId="28" fillId="0" borderId="73" xfId="3" applyNumberFormat="1" applyFont="1" applyBorder="1" applyAlignment="1">
      <alignment horizontal="right"/>
    </xf>
    <xf numFmtId="4" fontId="28" fillId="0" borderId="74" xfId="3" applyNumberFormat="1" applyFont="1" applyBorder="1" applyAlignment="1">
      <alignment horizontal="right"/>
    </xf>
    <xf numFmtId="0" fontId="29" fillId="0" borderId="75" xfId="3" applyFont="1" applyBorder="1"/>
    <xf numFmtId="0" fontId="33" fillId="0" borderId="72" xfId="3" applyFont="1" applyBorder="1" applyAlignment="1">
      <alignment wrapText="1"/>
    </xf>
    <xf numFmtId="0" fontId="33" fillId="0" borderId="30" xfId="3" applyFont="1" applyBorder="1"/>
    <xf numFmtId="4" fontId="34" fillId="0" borderId="55" xfId="3" applyNumberFormat="1" applyFont="1" applyBorder="1" applyAlignment="1">
      <alignment horizontal="right"/>
    </xf>
    <xf numFmtId="0" fontId="32" fillId="10" borderId="45" xfId="3" applyFont="1" applyFill="1" applyBorder="1" applyAlignment="1">
      <alignment horizontal="center"/>
    </xf>
    <xf numFmtId="0" fontId="29" fillId="0" borderId="69" xfId="3" applyFont="1" applyBorder="1" applyAlignment="1">
      <alignment horizontal="center" vertical="center" wrapText="1"/>
    </xf>
    <xf numFmtId="4" fontId="27" fillId="0" borderId="18" xfId="3" applyNumberFormat="1" applyFont="1" applyBorder="1" applyAlignment="1">
      <alignment horizontal="right"/>
    </xf>
    <xf numFmtId="4" fontId="27" fillId="0" borderId="27" xfId="3" applyNumberFormat="1" applyFont="1" applyBorder="1" applyAlignment="1">
      <alignment horizontal="right"/>
    </xf>
    <xf numFmtId="4" fontId="27" fillId="0" borderId="35" xfId="3" applyNumberFormat="1" applyFont="1" applyBorder="1" applyAlignment="1">
      <alignment horizontal="right"/>
    </xf>
    <xf numFmtId="4" fontId="27" fillId="0" borderId="47" xfId="3" applyNumberFormat="1" applyFont="1" applyBorder="1" applyAlignment="1">
      <alignment horizontal="right"/>
    </xf>
    <xf numFmtId="4" fontId="27" fillId="0" borderId="44" xfId="3" applyNumberFormat="1" applyFont="1" applyBorder="1" applyAlignment="1">
      <alignment horizontal="right"/>
    </xf>
    <xf numFmtId="0" fontId="28" fillId="0" borderId="0" xfId="3" applyFont="1" applyAlignment="1">
      <alignment horizontal="center"/>
    </xf>
    <xf numFmtId="14" fontId="27" fillId="0" borderId="29" xfId="3" applyNumberFormat="1" applyFont="1" applyFill="1" applyBorder="1" applyAlignment="1">
      <alignment horizontal="right"/>
    </xf>
    <xf numFmtId="0" fontId="34" fillId="0" borderId="21" xfId="3" applyFont="1" applyBorder="1"/>
    <xf numFmtId="4" fontId="34" fillId="0" borderId="80" xfId="3" applyNumberFormat="1" applyFont="1" applyBorder="1" applyAlignment="1">
      <alignment horizontal="left"/>
    </xf>
    <xf numFmtId="4" fontId="34" fillId="0" borderId="51" xfId="3" applyNumberFormat="1" applyFont="1" applyBorder="1" applyAlignment="1">
      <alignment horizontal="left"/>
    </xf>
    <xf numFmtId="4" fontId="34" fillId="0" borderId="24" xfId="3" applyNumberFormat="1" applyFont="1" applyBorder="1" applyAlignment="1">
      <alignment horizontal="center"/>
    </xf>
    <xf numFmtId="0" fontId="27" fillId="0" borderId="52" xfId="3" applyFont="1" applyBorder="1"/>
    <xf numFmtId="4" fontId="27" fillId="0" borderId="65" xfId="3" applyNumberFormat="1" applyFont="1" applyBorder="1" applyAlignment="1">
      <alignment horizontal="left"/>
    </xf>
    <xf numFmtId="4" fontId="27" fillId="0" borderId="5" xfId="3" applyNumberFormat="1" applyFont="1" applyBorder="1" applyAlignment="1">
      <alignment horizontal="right"/>
    </xf>
    <xf numFmtId="4" fontId="27" fillId="0" borderId="26" xfId="3" applyNumberFormat="1" applyFont="1" applyBorder="1" applyAlignment="1">
      <alignment horizontal="left"/>
    </xf>
    <xf numFmtId="0" fontId="1" fillId="0" borderId="61" xfId="0" applyFont="1" applyBorder="1" applyAlignment="1">
      <alignment horizontal="center"/>
    </xf>
    <xf numFmtId="3" fontId="0" fillId="0" borderId="20" xfId="0" applyNumberFormat="1" applyFont="1" applyFill="1" applyBorder="1"/>
    <xf numFmtId="0" fontId="1" fillId="0" borderId="7" xfId="0" applyFont="1" applyBorder="1" applyAlignment="1">
      <alignment horizontal="center"/>
    </xf>
    <xf numFmtId="0" fontId="1" fillId="0" borderId="11" xfId="0" applyFont="1" applyBorder="1" applyAlignment="1">
      <alignment horizontal="center"/>
    </xf>
    <xf numFmtId="3" fontId="1" fillId="0" borderId="25" xfId="0" applyNumberFormat="1" applyFont="1" applyBorder="1"/>
    <xf numFmtId="3" fontId="0" fillId="0" borderId="25" xfId="0" applyNumberFormat="1" applyFont="1" applyFill="1" applyBorder="1"/>
    <xf numFmtId="164" fontId="1" fillId="0" borderId="82" xfId="0" applyNumberFormat="1" applyFont="1" applyBorder="1"/>
    <xf numFmtId="164" fontId="0" fillId="0" borderId="25" xfId="0" applyNumberFormat="1" applyFont="1" applyBorder="1" applyAlignment="1">
      <alignment horizontal="right"/>
    </xf>
    <xf numFmtId="164" fontId="1" fillId="0" borderId="25" xfId="0" applyNumberFormat="1" applyFont="1" applyBorder="1"/>
    <xf numFmtId="3" fontId="1" fillId="0" borderId="6" xfId="0" applyNumberFormat="1" applyFont="1" applyBorder="1"/>
    <xf numFmtId="0" fontId="0" fillId="2" borderId="9" xfId="0" applyFont="1" applyFill="1" applyBorder="1"/>
    <xf numFmtId="0" fontId="0" fillId="2" borderId="82" xfId="0" applyFont="1" applyFill="1" applyBorder="1"/>
    <xf numFmtId="0" fontId="2" fillId="0" borderId="1" xfId="0" applyFont="1" applyBorder="1" applyAlignment="1">
      <alignment horizontal="center"/>
    </xf>
    <xf numFmtId="0" fontId="2" fillId="0" borderId="2" xfId="0" applyFont="1" applyBorder="1" applyAlignment="1">
      <alignment horizontal="center"/>
    </xf>
    <xf numFmtId="0" fontId="3" fillId="0" borderId="3" xfId="0" applyFont="1" applyBorder="1" applyAlignment="1"/>
    <xf numFmtId="0" fontId="1" fillId="0" borderId="4" xfId="0" applyFont="1" applyBorder="1" applyAlignment="1">
      <alignment horizontal="center" vertical="center"/>
    </xf>
    <xf numFmtId="0" fontId="1" fillId="0" borderId="5" xfId="0" applyFont="1" applyBorder="1" applyAlignment="1">
      <alignment vertical="center"/>
    </xf>
    <xf numFmtId="0" fontId="1" fillId="0" borderId="2" xfId="0" applyFont="1" applyBorder="1" applyAlignment="1">
      <alignment horizontal="center"/>
    </xf>
    <xf numFmtId="0" fontId="0" fillId="0" borderId="2" xfId="0" applyFont="1" applyBorder="1" applyAlignment="1">
      <alignment horizontal="center"/>
    </xf>
    <xf numFmtId="0" fontId="1" fillId="0" borderId="7" xfId="0" applyFont="1" applyFill="1" applyBorder="1" applyAlignment="1">
      <alignment vertical="center" wrapText="1"/>
    </xf>
    <xf numFmtId="0" fontId="0" fillId="0" borderId="12" xfId="0" applyFont="1" applyBorder="1" applyAlignment="1">
      <alignment vertical="center" wrapText="1"/>
    </xf>
    <xf numFmtId="0" fontId="1" fillId="0" borderId="1" xfId="0" applyFont="1" applyBorder="1" applyAlignment="1">
      <alignment horizontal="center" wrapText="1"/>
    </xf>
    <xf numFmtId="0" fontId="1" fillId="0" borderId="3" xfId="0" applyFont="1" applyBorder="1" applyAlignment="1">
      <alignment wrapText="1"/>
    </xf>
    <xf numFmtId="0" fontId="1" fillId="0" borderId="7" xfId="0" applyFont="1" applyFill="1" applyBorder="1" applyAlignment="1">
      <alignment wrapText="1"/>
    </xf>
    <xf numFmtId="0" fontId="1" fillId="0" borderId="12" xfId="0" applyFont="1" applyFill="1" applyBorder="1" applyAlignment="1">
      <alignment wrapText="1"/>
    </xf>
    <xf numFmtId="0" fontId="2" fillId="0" borderId="3" xfId="0" applyFont="1" applyBorder="1" applyAlignment="1">
      <alignment horizontal="center"/>
    </xf>
    <xf numFmtId="0" fontId="1" fillId="0" borderId="5" xfId="0" applyFont="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xf>
    <xf numFmtId="0" fontId="1" fillId="0" borderId="12" xfId="0" applyFont="1" applyFill="1" applyBorder="1" applyAlignment="1">
      <alignment vertical="center" wrapText="1"/>
    </xf>
    <xf numFmtId="0" fontId="1" fillId="0" borderId="3" xfId="0" applyFont="1" applyBorder="1" applyAlignment="1">
      <alignment horizontal="center" wrapText="1"/>
    </xf>
    <xf numFmtId="49" fontId="0" fillId="0" borderId="36" xfId="0" applyNumberFormat="1" applyBorder="1" applyAlignment="1">
      <alignment horizontal="left" wrapText="1"/>
    </xf>
    <xf numFmtId="49" fontId="0" fillId="0" borderId="37" xfId="0" applyNumberFormat="1" applyBorder="1" applyAlignment="1">
      <alignment horizontal="left" wrapText="1"/>
    </xf>
    <xf numFmtId="49" fontId="0" fillId="0" borderId="35" xfId="0" applyNumberFormat="1" applyBorder="1" applyAlignment="1">
      <alignment horizontal="left" wrapText="1"/>
    </xf>
    <xf numFmtId="0" fontId="15" fillId="0" borderId="0" xfId="0" applyFont="1" applyAlignment="1" applyProtection="1">
      <alignment horizontal="left" vertical="top" wrapText="1" readingOrder="1"/>
      <protection locked="0"/>
    </xf>
    <xf numFmtId="0" fontId="0" fillId="0" borderId="0" xfId="0"/>
    <xf numFmtId="0" fontId="9" fillId="0" borderId="0" xfId="0" applyFont="1" applyAlignment="1" applyProtection="1">
      <alignment horizontal="left" vertical="top" wrapText="1" readingOrder="1"/>
      <protection locked="0"/>
    </xf>
    <xf numFmtId="0" fontId="16" fillId="12" borderId="56" xfId="0" applyFont="1" applyFill="1" applyBorder="1" applyAlignment="1" applyProtection="1">
      <alignment vertical="top" wrapText="1" readingOrder="1"/>
      <protection locked="0"/>
    </xf>
    <xf numFmtId="0" fontId="0" fillId="13" borderId="57" xfId="0" applyFill="1" applyBorder="1" applyAlignment="1" applyProtection="1">
      <alignment vertical="top" wrapText="1"/>
      <protection locked="0"/>
    </xf>
    <xf numFmtId="0" fontId="0" fillId="13" borderId="58" xfId="0" applyFill="1" applyBorder="1" applyAlignment="1" applyProtection="1">
      <alignment vertical="top" wrapText="1"/>
      <protection locked="0"/>
    </xf>
    <xf numFmtId="0" fontId="18" fillId="14" borderId="56" xfId="0" applyFont="1" applyFill="1" applyBorder="1" applyAlignment="1" applyProtection="1">
      <alignment vertical="top" wrapText="1" readingOrder="1"/>
      <protection locked="0"/>
    </xf>
    <xf numFmtId="0" fontId="0" fillId="2" borderId="57" xfId="0" applyFill="1" applyBorder="1" applyAlignment="1" applyProtection="1">
      <alignment vertical="top" wrapText="1"/>
      <protection locked="0"/>
    </xf>
    <xf numFmtId="0" fontId="0" fillId="2" borderId="58" xfId="0" applyFill="1" applyBorder="1" applyAlignment="1" applyProtection="1">
      <alignment vertical="top" wrapText="1"/>
      <protection locked="0"/>
    </xf>
    <xf numFmtId="0" fontId="36" fillId="0" borderId="0" xfId="0" applyFont="1" applyAlignment="1" applyProtection="1">
      <alignment horizontal="right" vertical="top" wrapText="1" readingOrder="1"/>
      <protection locked="0"/>
    </xf>
    <xf numFmtId="0" fontId="37" fillId="0" borderId="0" xfId="0" applyFont="1" applyAlignment="1" applyProtection="1">
      <alignment horizontal="center" vertical="top" wrapText="1" readingOrder="1"/>
      <protection locked="0"/>
    </xf>
    <xf numFmtId="0" fontId="38" fillId="0" borderId="0" xfId="0" applyFont="1"/>
    <xf numFmtId="0" fontId="11" fillId="0" borderId="60" xfId="2" applyFont="1" applyFill="1" applyBorder="1" applyAlignment="1" applyProtection="1">
      <alignment vertical="top" wrapText="1" readingOrder="1"/>
      <protection locked="0"/>
    </xf>
    <xf numFmtId="0" fontId="11" fillId="0" borderId="57" xfId="2" applyFont="1" applyFill="1" applyBorder="1" applyAlignment="1" applyProtection="1">
      <alignment vertical="top" wrapText="1" readingOrder="1"/>
      <protection locked="0"/>
    </xf>
    <xf numFmtId="0" fontId="11" fillId="0" borderId="58" xfId="2" applyFont="1" applyFill="1" applyBorder="1" applyAlignment="1" applyProtection="1">
      <alignment vertical="top" wrapText="1" readingOrder="1"/>
      <protection locked="0"/>
    </xf>
    <xf numFmtId="0" fontId="12" fillId="0" borderId="60" xfId="2" applyFont="1" applyFill="1" applyBorder="1" applyAlignment="1" applyProtection="1">
      <alignment vertical="top" wrapText="1" readingOrder="1"/>
      <protection locked="0"/>
    </xf>
    <xf numFmtId="0" fontId="12" fillId="0" borderId="57" xfId="2" applyFont="1" applyFill="1" applyBorder="1" applyAlignment="1" applyProtection="1">
      <alignment vertical="top" wrapText="1" readingOrder="1"/>
      <protection locked="0"/>
    </xf>
    <xf numFmtId="0" fontId="12" fillId="0" borderId="58" xfId="2" applyFont="1" applyFill="1" applyBorder="1" applyAlignment="1" applyProtection="1">
      <alignment vertical="top" wrapText="1" readingOrder="1"/>
      <protection locked="0"/>
    </xf>
    <xf numFmtId="0" fontId="12" fillId="0" borderId="56" xfId="2" applyFont="1" applyFill="1" applyBorder="1" applyAlignment="1" applyProtection="1">
      <alignment vertical="top" wrapText="1" readingOrder="1"/>
      <protection locked="0"/>
    </xf>
    <xf numFmtId="0" fontId="5" fillId="0" borderId="57" xfId="2" applyFont="1" applyFill="1" applyBorder="1" applyAlignment="1" applyProtection="1">
      <alignment vertical="top" wrapText="1"/>
      <protection locked="0"/>
    </xf>
    <xf numFmtId="0" fontId="5" fillId="0" borderId="58" xfId="2" applyFont="1" applyFill="1" applyBorder="1" applyAlignment="1" applyProtection="1">
      <alignment vertical="top" wrapText="1"/>
      <protection locked="0"/>
    </xf>
    <xf numFmtId="0" fontId="10" fillId="0" borderId="0" xfId="2" applyFont="1" applyAlignment="1" applyProtection="1">
      <alignment horizontal="center" vertical="top" wrapText="1" readingOrder="1"/>
      <protection locked="0"/>
    </xf>
    <xf numFmtId="0" fontId="5" fillId="0" borderId="0" xfId="2" applyFont="1"/>
    <xf numFmtId="0" fontId="9" fillId="0" borderId="0" xfId="2" applyFont="1" applyAlignment="1" applyProtection="1">
      <alignment horizontal="left" vertical="top" wrapText="1" readingOrder="1"/>
      <protection locked="0"/>
    </xf>
    <xf numFmtId="0" fontId="5" fillId="0" borderId="0" xfId="2"/>
    <xf numFmtId="0" fontId="16" fillId="0" borderId="56" xfId="0" applyFont="1" applyFill="1" applyBorder="1" applyAlignment="1" applyProtection="1">
      <alignment vertical="top" wrapText="1" readingOrder="1"/>
      <protection locked="0"/>
    </xf>
    <xf numFmtId="0" fontId="0" fillId="0" borderId="57" xfId="0" applyFill="1" applyBorder="1" applyAlignment="1" applyProtection="1">
      <alignment vertical="top" wrapText="1"/>
      <protection locked="0"/>
    </xf>
    <xf numFmtId="0" fontId="0" fillId="0" borderId="58" xfId="0" applyFill="1" applyBorder="1" applyAlignment="1" applyProtection="1">
      <alignment vertical="top" wrapText="1"/>
      <protection locked="0"/>
    </xf>
    <xf numFmtId="0" fontId="18" fillId="0" borderId="56" xfId="0" applyFont="1" applyFill="1" applyBorder="1" applyAlignment="1" applyProtection="1">
      <alignment vertical="top" wrapText="1" readingOrder="1"/>
      <protection locked="0"/>
    </xf>
    <xf numFmtId="0" fontId="22" fillId="0" borderId="56" xfId="0" applyFont="1" applyFill="1" applyBorder="1" applyAlignment="1" applyProtection="1">
      <alignment vertical="top" wrapText="1" readingOrder="1"/>
      <protection locked="0"/>
    </xf>
    <xf numFmtId="0" fontId="25" fillId="0" borderId="0" xfId="0" applyFont="1" applyAlignment="1" applyProtection="1">
      <alignment horizontal="right" vertical="top" wrapText="1" readingOrder="1"/>
      <protection locked="0"/>
    </xf>
    <xf numFmtId="0" fontId="20" fillId="0" borderId="56" xfId="0" applyFont="1" applyFill="1" applyBorder="1" applyAlignment="1" applyProtection="1">
      <alignment vertical="top" wrapText="1" readingOrder="1"/>
      <protection locked="0"/>
    </xf>
    <xf numFmtId="0" fontId="0" fillId="0" borderId="52" xfId="0" applyBorder="1" applyAlignment="1">
      <alignment horizontal="left" vertical="top"/>
    </xf>
    <xf numFmtId="0" fontId="0" fillId="0" borderId="13" xfId="0" applyBorder="1" applyAlignment="1">
      <alignment horizontal="left" vertical="top"/>
    </xf>
    <xf numFmtId="0" fontId="0" fillId="0" borderId="64" xfId="0" applyBorder="1" applyAlignment="1">
      <alignment horizontal="left" vertical="top"/>
    </xf>
    <xf numFmtId="0" fontId="1" fillId="0" borderId="63" xfId="0" applyFont="1" applyBorder="1" applyAlignment="1">
      <alignment horizontal="left"/>
    </xf>
    <xf numFmtId="0" fontId="1" fillId="0" borderId="47" xfId="0" applyFont="1" applyBorder="1" applyAlignment="1">
      <alignment horizontal="left"/>
    </xf>
    <xf numFmtId="44" fontId="1" fillId="0" borderId="63" xfId="4" applyFont="1" applyBorder="1" applyAlignment="1">
      <alignment horizontal="right" vertical="center"/>
    </xf>
    <xf numFmtId="44" fontId="1" fillId="0" borderId="27" xfId="4" applyFont="1" applyBorder="1" applyAlignment="1">
      <alignment horizontal="right" vertical="center"/>
    </xf>
    <xf numFmtId="0" fontId="0" fillId="0" borderId="78" xfId="0" applyBorder="1" applyAlignment="1">
      <alignment horizontal="left" vertical="top"/>
    </xf>
    <xf numFmtId="0" fontId="0" fillId="0" borderId="53" xfId="0" applyBorder="1" applyAlignment="1">
      <alignment horizontal="left" vertical="top"/>
    </xf>
    <xf numFmtId="0" fontId="39" fillId="0" borderId="66" xfId="0" applyFont="1" applyBorder="1" applyAlignment="1">
      <alignment horizontal="left" vertical="top"/>
    </xf>
    <xf numFmtId="0" fontId="2" fillId="0" borderId="77" xfId="0" applyFont="1" applyBorder="1" applyAlignment="1">
      <alignment horizontal="center" vertical="center"/>
    </xf>
    <xf numFmtId="0" fontId="40" fillId="0" borderId="79" xfId="0" applyFont="1" applyBorder="1" applyAlignment="1">
      <alignment horizontal="center" vertical="center" wrapText="1"/>
    </xf>
    <xf numFmtId="0" fontId="40" fillId="0" borderId="51" xfId="0" applyFont="1" applyBorder="1" applyAlignment="1">
      <alignment horizontal="center" vertical="center" wrapText="1"/>
    </xf>
    <xf numFmtId="0" fontId="40" fillId="0" borderId="32" xfId="0" applyFont="1" applyBorder="1" applyAlignment="1">
      <alignment horizontal="center" vertical="center" wrapText="1"/>
    </xf>
    <xf numFmtId="0" fontId="40" fillId="0" borderId="34" xfId="0" applyFont="1" applyBorder="1" applyAlignment="1">
      <alignment horizontal="center" vertical="center" wrapText="1"/>
    </xf>
    <xf numFmtId="0" fontId="4" fillId="0" borderId="79" xfId="0" applyFont="1" applyBorder="1" applyAlignment="1">
      <alignment horizontal="left" vertical="center" indent="2"/>
    </xf>
    <xf numFmtId="0" fontId="4" fillId="0" borderId="80" xfId="0" applyFont="1" applyBorder="1" applyAlignment="1">
      <alignment horizontal="left" vertical="center" indent="2"/>
    </xf>
    <xf numFmtId="0" fontId="4" fillId="0" borderId="51" xfId="0" applyFont="1" applyBorder="1" applyAlignment="1">
      <alignment horizontal="left" vertical="center" indent="2"/>
    </xf>
    <xf numFmtId="0" fontId="4" fillId="0" borderId="32" xfId="0" applyFont="1" applyBorder="1" applyAlignment="1">
      <alignment horizontal="left" vertical="center" indent="2"/>
    </xf>
    <xf numFmtId="0" fontId="4" fillId="0" borderId="33" xfId="0" applyFont="1" applyBorder="1" applyAlignment="1">
      <alignment horizontal="left" vertical="center" indent="2"/>
    </xf>
    <xf numFmtId="0" fontId="4" fillId="0" borderId="34" xfId="0" applyFont="1" applyBorder="1" applyAlignment="1">
      <alignment horizontal="left" vertical="center" indent="2"/>
    </xf>
    <xf numFmtId="0" fontId="40" fillId="0" borderId="79" xfId="0" applyFont="1" applyBorder="1" applyAlignment="1">
      <alignment horizontal="center" vertical="center"/>
    </xf>
    <xf numFmtId="0" fontId="40" fillId="0" borderId="51" xfId="0" applyFont="1" applyBorder="1" applyAlignment="1">
      <alignment horizontal="center" vertical="center"/>
    </xf>
    <xf numFmtId="0" fontId="40" fillId="0" borderId="32" xfId="0" applyFont="1" applyBorder="1" applyAlignment="1">
      <alignment horizontal="center" vertical="center"/>
    </xf>
    <xf numFmtId="0" fontId="40" fillId="0" borderId="34" xfId="0" applyFont="1" applyBorder="1" applyAlignment="1">
      <alignment horizontal="center" vertical="center"/>
    </xf>
    <xf numFmtId="0" fontId="41" fillId="0" borderId="77" xfId="0" applyFont="1" applyBorder="1" applyAlignment="1">
      <alignment horizontal="center"/>
    </xf>
    <xf numFmtId="0" fontId="0" fillId="0" borderId="77" xfId="0" applyBorder="1" applyAlignment="1">
      <alignment horizontal="left" vertical="center" wrapText="1"/>
    </xf>
    <xf numFmtId="0" fontId="4" fillId="0" borderId="77" xfId="0" applyFont="1" applyBorder="1" applyAlignment="1">
      <alignment horizontal="right"/>
    </xf>
    <xf numFmtId="44" fontId="4" fillId="0" borderId="77" xfId="0" applyNumberFormat="1" applyFont="1" applyBorder="1" applyAlignment="1">
      <alignment horizontal="right"/>
    </xf>
    <xf numFmtId="0" fontId="0" fillId="0" borderId="77" xfId="0" applyBorder="1" applyAlignment="1">
      <alignment horizontal="center"/>
    </xf>
    <xf numFmtId="0" fontId="1" fillId="5" borderId="11" xfId="0" applyFont="1" applyFill="1" applyBorder="1" applyAlignment="1">
      <alignment horizontal="left" vertical="center"/>
    </xf>
    <xf numFmtId="0" fontId="1" fillId="5" borderId="61" xfId="0" applyFont="1" applyFill="1" applyBorder="1" applyAlignment="1">
      <alignment horizontal="left" vertical="center"/>
    </xf>
    <xf numFmtId="0" fontId="1" fillId="5" borderId="28" xfId="0" applyFont="1" applyFill="1" applyBorder="1" applyAlignment="1">
      <alignment horizontal="left" vertical="center"/>
    </xf>
    <xf numFmtId="0" fontId="1" fillId="5" borderId="29" xfId="0" applyFont="1" applyFill="1" applyBorder="1" applyAlignment="1">
      <alignment horizontal="left" vertical="center"/>
    </xf>
    <xf numFmtId="0" fontId="1" fillId="0" borderId="1" xfId="0" applyFont="1" applyBorder="1" applyAlignment="1">
      <alignment horizontal="left"/>
    </xf>
    <xf numFmtId="0" fontId="1" fillId="0" borderId="3" xfId="0" applyFont="1" applyBorder="1" applyAlignment="1">
      <alignment horizontal="left"/>
    </xf>
    <xf numFmtId="0" fontId="0" fillId="7" borderId="4" xfId="0" applyFill="1" applyBorder="1" applyAlignment="1">
      <alignment horizontal="left" vertical="center"/>
    </xf>
    <xf numFmtId="0" fontId="0" fillId="7" borderId="5" xfId="0" applyFill="1" applyBorder="1" applyAlignment="1">
      <alignment horizontal="left" vertical="center"/>
    </xf>
    <xf numFmtId="0" fontId="0" fillId="7" borderId="26" xfId="0" applyFill="1" applyBorder="1" applyAlignment="1">
      <alignment horizontal="left" vertical="center"/>
    </xf>
    <xf numFmtId="0" fontId="0" fillId="7" borderId="27" xfId="0" applyFill="1" applyBorder="1" applyAlignment="1">
      <alignment horizontal="left" vertical="center"/>
    </xf>
    <xf numFmtId="0" fontId="1" fillId="8" borderId="1" xfId="0" applyFont="1" applyFill="1" applyBorder="1" applyAlignment="1">
      <alignment horizontal="left" vertical="center"/>
    </xf>
    <xf numFmtId="0" fontId="1" fillId="8" borderId="3" xfId="0" applyFont="1" applyFill="1" applyBorder="1" applyAlignment="1">
      <alignment horizontal="left" vertical="center"/>
    </xf>
    <xf numFmtId="0" fontId="1" fillId="0" borderId="4" xfId="0" applyFont="1" applyBorder="1" applyAlignment="1">
      <alignment horizontal="left"/>
    </xf>
    <xf numFmtId="0" fontId="1" fillId="0" borderId="5" xfId="0" applyFont="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23" xfId="0" applyFont="1" applyBorder="1" applyAlignment="1">
      <alignment horizontal="left"/>
    </xf>
    <xf numFmtId="0" fontId="1" fillId="0" borderId="24" xfId="0" applyFont="1" applyBorder="1" applyAlignment="1">
      <alignment horizontal="left"/>
    </xf>
    <xf numFmtId="0" fontId="31" fillId="9" borderId="1" xfId="3" applyFont="1" applyFill="1" applyBorder="1" applyAlignment="1">
      <alignment horizontal="center"/>
    </xf>
    <xf numFmtId="0" fontId="31" fillId="9" borderId="2" xfId="3" applyFont="1" applyFill="1" applyBorder="1" applyAlignment="1">
      <alignment horizontal="center"/>
    </xf>
    <xf numFmtId="0" fontId="31" fillId="9" borderId="3" xfId="3" applyFont="1" applyFill="1" applyBorder="1" applyAlignment="1">
      <alignment horizontal="center"/>
    </xf>
    <xf numFmtId="0" fontId="34" fillId="9" borderId="4" xfId="3" applyFont="1" applyFill="1" applyBorder="1" applyAlignment="1">
      <alignment horizontal="center"/>
    </xf>
    <xf numFmtId="0" fontId="34" fillId="9" borderId="65" xfId="3" applyFont="1" applyFill="1" applyBorder="1" applyAlignment="1">
      <alignment horizontal="center"/>
    </xf>
    <xf numFmtId="0" fontId="34" fillId="9" borderId="5" xfId="3" applyFont="1" applyFill="1" applyBorder="1" applyAlignment="1">
      <alignment horizontal="center"/>
    </xf>
  </cellXfs>
  <cellStyles count="16">
    <cellStyle name="Měna" xfId="4" builtinId="4"/>
    <cellStyle name="Měna 2" xfId="9" xr:uid="{00000000-0005-0000-0000-000001000000}"/>
    <cellStyle name="Měna 3" xfId="12" xr:uid="{00000000-0005-0000-0000-000002000000}"/>
    <cellStyle name="Měna 4" xfId="14" xr:uid="{00000000-0005-0000-0000-000003000000}"/>
    <cellStyle name="Měna 5" xfId="6" xr:uid="{00000000-0005-0000-0000-000004000000}"/>
    <cellStyle name="měny 2" xfId="1" xr:uid="{00000000-0005-0000-0000-000005000000}"/>
    <cellStyle name="měny 2 2" xfId="10" xr:uid="{00000000-0005-0000-0000-000006000000}"/>
    <cellStyle name="měny 2 3" xfId="13" xr:uid="{00000000-0005-0000-0000-000007000000}"/>
    <cellStyle name="měny 2 4" xfId="15" xr:uid="{00000000-0005-0000-0000-000008000000}"/>
    <cellStyle name="měny 2 5" xfId="8" xr:uid="{00000000-0005-0000-0000-000009000000}"/>
    <cellStyle name="Normální" xfId="0" builtinId="0"/>
    <cellStyle name="Normální 2" xfId="2" xr:uid="{00000000-0005-0000-0000-00000B000000}"/>
    <cellStyle name="Normální 2 2" xfId="11" xr:uid="{00000000-0005-0000-0000-00000C000000}"/>
    <cellStyle name="normální 2 3" xfId="7" xr:uid="{00000000-0005-0000-0000-00000D000000}"/>
    <cellStyle name="normální 3" xfId="3" xr:uid="{00000000-0005-0000-0000-00000E000000}"/>
    <cellStyle name="Procenta" xfId="5" builtinId="5"/>
  </cellStyles>
  <dxfs count="1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Spolecny_VD\IDP_A_J&#352;\Projekt%20ROZVOJ%20IDP\D&#283;len&#237;%20tr&#382;eb\TR&#381;BY%20IDP%202012\vykony_bus+vlak+mhd_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0 035"/>
      <sheetName val="210 046"/>
      <sheetName val="400 290"/>
      <sheetName val="400 400"/>
      <sheetName val="433 650"/>
      <sheetName val="440 020"/>
      <sheetName val="440 070"/>
      <sheetName val="440 080"/>
      <sheetName val="440 581"/>
      <sheetName val="440 606"/>
      <sheetName val="440 615"/>
      <sheetName val="440 653"/>
      <sheetName val="440 658"/>
      <sheetName val="450 007"/>
      <sheetName val="450 170"/>
      <sheetName val="450 551"/>
      <sheetName val="450 553"/>
      <sheetName val="450 554"/>
      <sheetName val="450 556"/>
      <sheetName val="450 558"/>
      <sheetName val="450 563"/>
      <sheetName val="450 582"/>
      <sheetName val="450 583"/>
      <sheetName val="450 585"/>
      <sheetName val="450 588"/>
      <sheetName val="450 590"/>
      <sheetName val="450 591"/>
      <sheetName val="450 601"/>
      <sheetName val="450 602"/>
      <sheetName val="450 603"/>
      <sheetName val="450 616"/>
      <sheetName val="450 651"/>
      <sheetName val="450 652"/>
      <sheetName val="450 654"/>
      <sheetName val="450 655"/>
      <sheetName val="450 656"/>
      <sheetName val="450 657"/>
      <sheetName val="450 659"/>
      <sheetName val="450 660"/>
      <sheetName val="450 661"/>
      <sheetName val="450 663"/>
      <sheetName val="450 664"/>
      <sheetName val="450 667"/>
      <sheetName val="450 669"/>
      <sheetName val="450 673"/>
      <sheetName val="450 674"/>
      <sheetName val="450 675"/>
      <sheetName val="450 676"/>
      <sheetName val="455 001 (MHD Přeštice)"/>
      <sheetName val="460 010"/>
      <sheetName val="460 030"/>
      <sheetName val="460 031"/>
      <sheetName val="460 040"/>
      <sheetName val="460 050"/>
      <sheetName val="460 060"/>
      <sheetName val="460 090"/>
      <sheetName val="460 101"/>
      <sheetName val="460 110"/>
      <sheetName val="460 130"/>
      <sheetName val="460 140"/>
      <sheetName val="460 150"/>
      <sheetName val="460 151"/>
      <sheetName val="460 160"/>
      <sheetName val="460 180"/>
      <sheetName val="460 190"/>
      <sheetName val="460 200"/>
      <sheetName val="460 220"/>
      <sheetName val="460 230"/>
      <sheetName val="460 240"/>
      <sheetName val="460 280"/>
      <sheetName val="460 334"/>
      <sheetName val="460 710"/>
      <sheetName val="460 740"/>
      <sheetName val="460 760"/>
      <sheetName val="460 780"/>
      <sheetName val="460 800"/>
      <sheetName val="460 805"/>
      <sheetName val="470 010"/>
      <sheetName val="470 020"/>
      <sheetName val="470 040"/>
      <sheetName val="470 050"/>
      <sheetName val="470 060"/>
      <sheetName val="470 070"/>
      <sheetName val="470 090"/>
      <sheetName val="470 140"/>
      <sheetName val="470 150"/>
      <sheetName val="470 163"/>
      <sheetName val="470 180"/>
      <sheetName val="470 210"/>
      <sheetName val="470 230"/>
      <sheetName val="470 240"/>
      <sheetName val="470 260"/>
      <sheetName val="470 280"/>
      <sheetName val="470 290"/>
      <sheetName val="470 320"/>
      <sheetName val="470 330"/>
      <sheetName val="470 370"/>
      <sheetName val="470 530"/>
      <sheetName val="470 540"/>
      <sheetName val="470 560"/>
      <sheetName val="470 800"/>
      <sheetName val="475 010"/>
      <sheetName val="490 320"/>
      <sheetName val="490 600"/>
      <sheetName val="490 650"/>
      <sheetName val="490 660"/>
      <sheetName val="četnost_bus"/>
      <sheetName val="četnost_vlak"/>
      <sheetName val="160 R"/>
      <sheetName val="160 Os"/>
      <sheetName val="170 P R"/>
      <sheetName val="170 P Os"/>
      <sheetName val="170 Ch Os"/>
      <sheetName val="175 Os"/>
      <sheetName val="176 Os"/>
      <sheetName val="180 Os"/>
      <sheetName val="181 Os"/>
      <sheetName val="183 R"/>
      <sheetName val="183 Sp"/>
      <sheetName val="183 Os"/>
      <sheetName val="190 Sp Os"/>
      <sheetName val="PL"/>
      <sheetName val="PMDP_MÍSTOKM"/>
      <sheetName val="KM_CELKEM"/>
      <sheetName val="PODÍL_KM_ZA_MĚSÍC"/>
      <sheetName val="MÍSTOKM_CELKEM"/>
      <sheetName val="PODÍL_MÍSTOKM_ZA_MĚSÍC"/>
      <sheetName val="PŘEHLEDNÁ TABULKA "/>
      <sheetName val="Přehledná tabulka výkonů"/>
      <sheetName val="podíl dopravců %"/>
      <sheetName val="2011_Q"/>
      <sheetName val="UKÁZKY_TRŽB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row r="175">
          <cell r="C175">
            <v>13090</v>
          </cell>
          <cell r="H175">
            <v>18326</v>
          </cell>
          <cell r="I175">
            <v>41888</v>
          </cell>
          <cell r="K175">
            <v>76206</v>
          </cell>
        </row>
        <row r="176">
          <cell r="C176">
            <v>946056</v>
          </cell>
          <cell r="D176">
            <v>551185.5</v>
          </cell>
          <cell r="E176">
            <v>330415.5</v>
          </cell>
          <cell r="F176">
            <v>138330</v>
          </cell>
          <cell r="G176">
            <v>214419</v>
          </cell>
          <cell r="H176">
            <v>117109</v>
          </cell>
          <cell r="I176">
            <v>365182</v>
          </cell>
          <cell r="J176">
            <v>49241</v>
          </cell>
          <cell r="K176">
            <v>153932</v>
          </cell>
          <cell r="L176">
            <v>192368</v>
          </cell>
          <cell r="M176">
            <v>269225</v>
          </cell>
          <cell r="N176">
            <v>228801</v>
          </cell>
          <cell r="O176">
            <v>131571</v>
          </cell>
          <cell r="P176">
            <v>144525</v>
          </cell>
          <cell r="Q176">
            <v>64711</v>
          </cell>
          <cell r="R176">
            <v>376548</v>
          </cell>
          <cell r="S176">
            <v>342084</v>
          </cell>
          <cell r="T176">
            <v>87724</v>
          </cell>
          <cell r="U176">
            <v>149206</v>
          </cell>
          <cell r="V176">
            <v>235914</v>
          </cell>
          <cell r="W176">
            <v>67110</v>
          </cell>
          <cell r="X176">
            <v>125652</v>
          </cell>
          <cell r="Y176">
            <v>192903</v>
          </cell>
          <cell r="Z176">
            <v>87354</v>
          </cell>
          <cell r="AA176">
            <v>137380</v>
          </cell>
        </row>
        <row r="177">
          <cell r="C177">
            <v>9756</v>
          </cell>
          <cell r="H177">
            <v>12824</v>
          </cell>
          <cell r="I177">
            <v>92996</v>
          </cell>
          <cell r="K177">
            <v>76635</v>
          </cell>
        </row>
        <row r="178">
          <cell r="N178">
            <v>20018</v>
          </cell>
        </row>
        <row r="180">
          <cell r="C180">
            <v>337439</v>
          </cell>
          <cell r="D180">
            <v>119928</v>
          </cell>
          <cell r="E180">
            <v>161518</v>
          </cell>
          <cell r="H180">
            <v>233958</v>
          </cell>
          <cell r="I180">
            <v>200163</v>
          </cell>
          <cell r="J180">
            <v>103038</v>
          </cell>
          <cell r="K180">
            <v>85920</v>
          </cell>
          <cell r="L180">
            <v>63440</v>
          </cell>
          <cell r="M180">
            <v>181403</v>
          </cell>
          <cell r="N180">
            <v>153885</v>
          </cell>
          <cell r="O180">
            <v>58848</v>
          </cell>
          <cell r="R180">
            <v>105072</v>
          </cell>
          <cell r="S180">
            <v>119784</v>
          </cell>
          <cell r="V180">
            <v>200144</v>
          </cell>
          <cell r="W180">
            <v>44256</v>
          </cell>
          <cell r="X180">
            <v>97757</v>
          </cell>
          <cell r="Y180">
            <v>93950</v>
          </cell>
          <cell r="Z180">
            <v>66892</v>
          </cell>
        </row>
        <row r="181">
          <cell r="C181">
            <v>59298</v>
          </cell>
          <cell r="H181">
            <v>181076</v>
          </cell>
          <cell r="I181">
            <v>77604</v>
          </cell>
          <cell r="R181">
            <v>32208</v>
          </cell>
          <cell r="S181">
            <v>31476</v>
          </cell>
        </row>
        <row r="182">
          <cell r="C182">
            <v>14937826</v>
          </cell>
          <cell r="D182">
            <v>19158</v>
          </cell>
          <cell r="H182">
            <v>89418</v>
          </cell>
          <cell r="M182">
            <v>43734</v>
          </cell>
          <cell r="Q182">
            <v>9148.7999999999993</v>
          </cell>
          <cell r="R182">
            <v>3864</v>
          </cell>
          <cell r="Y182">
            <v>19152</v>
          </cell>
        </row>
      </sheetData>
      <sheetData sheetId="124"/>
      <sheetData sheetId="125">
        <row r="175">
          <cell r="C175">
            <v>379610</v>
          </cell>
          <cell r="H175">
            <v>531454</v>
          </cell>
          <cell r="I175">
            <v>1214752</v>
          </cell>
          <cell r="K175">
            <v>2176822</v>
          </cell>
        </row>
        <row r="176">
          <cell r="C176">
            <v>26427651</v>
          </cell>
          <cell r="D176">
            <v>16496937</v>
          </cell>
          <cell r="E176">
            <v>10319648</v>
          </cell>
          <cell r="F176">
            <v>3779286</v>
          </cell>
          <cell r="G176">
            <v>6002026</v>
          </cell>
          <cell r="H176">
            <v>2875750</v>
          </cell>
          <cell r="I176">
            <v>9878518</v>
          </cell>
          <cell r="J176">
            <v>1404995</v>
          </cell>
          <cell r="K176">
            <v>4259178</v>
          </cell>
          <cell r="L176">
            <v>4785853</v>
          </cell>
          <cell r="M176">
            <v>7044287</v>
          </cell>
          <cell r="N176">
            <v>6291644</v>
          </cell>
          <cell r="O176">
            <v>2719545</v>
          </cell>
          <cell r="P176">
            <v>3546445</v>
          </cell>
          <cell r="Q176">
            <v>1747197</v>
          </cell>
          <cell r="R176">
            <v>8400591</v>
          </cell>
          <cell r="S176">
            <v>8054284</v>
          </cell>
          <cell r="T176">
            <v>2479336</v>
          </cell>
          <cell r="U176">
            <v>3811171</v>
          </cell>
          <cell r="V176">
            <v>6236469</v>
          </cell>
          <cell r="W176">
            <v>1761744</v>
          </cell>
          <cell r="X176">
            <v>3398764</v>
          </cell>
          <cell r="Y176">
            <v>4657834</v>
          </cell>
          <cell r="Z176">
            <v>1943244</v>
          </cell>
          <cell r="AA176">
            <v>4080109</v>
          </cell>
        </row>
        <row r="177">
          <cell r="C177">
            <v>273168</v>
          </cell>
          <cell r="H177">
            <v>359072</v>
          </cell>
          <cell r="I177">
            <v>2036500</v>
          </cell>
          <cell r="K177">
            <v>2105406</v>
          </cell>
        </row>
        <row r="178">
          <cell r="N178">
            <v>100090</v>
          </cell>
        </row>
        <row r="180">
          <cell r="C180">
            <v>27425685.934285719</v>
          </cell>
          <cell r="D180">
            <v>4710295.5428571412</v>
          </cell>
          <cell r="E180">
            <v>6384912.7200000016</v>
          </cell>
          <cell r="H180">
            <v>17534974.394285697</v>
          </cell>
          <cell r="I180">
            <v>13067746.405714296</v>
          </cell>
          <cell r="J180">
            <v>3087043.0799999987</v>
          </cell>
          <cell r="K180">
            <v>8917260.0857142862</v>
          </cell>
          <cell r="L180">
            <v>1611744.2285714285</v>
          </cell>
          <cell r="M180">
            <v>16842403.285714287</v>
          </cell>
          <cell r="N180">
            <v>17212379.657142863</v>
          </cell>
          <cell r="O180">
            <v>1165190.4000000001</v>
          </cell>
          <cell r="R180">
            <v>11107795.097142857</v>
          </cell>
          <cell r="S180">
            <v>12655768.697142854</v>
          </cell>
          <cell r="V180">
            <v>15916104.45714286</v>
          </cell>
          <cell r="W180">
            <v>943764.47999999975</v>
          </cell>
          <cell r="X180">
            <v>9207395.2571428567</v>
          </cell>
          <cell r="Y180">
            <v>6794160.8999999994</v>
          </cell>
          <cell r="Z180">
            <v>5618589.0000000009</v>
          </cell>
        </row>
        <row r="181">
          <cell r="C181">
            <v>6417387.6857142858</v>
          </cell>
          <cell r="H181">
            <v>20687545.600000001</v>
          </cell>
          <cell r="I181">
            <v>8866090.9714285713</v>
          </cell>
          <cell r="R181">
            <v>3118252.0285714287</v>
          </cell>
          <cell r="S181">
            <v>3052758.9428571425</v>
          </cell>
        </row>
        <row r="182">
          <cell r="C182">
            <v>764947232</v>
          </cell>
          <cell r="D182">
            <v>268212</v>
          </cell>
          <cell r="H182">
            <v>1251852</v>
          </cell>
          <cell r="M182">
            <v>612276</v>
          </cell>
          <cell r="Q182">
            <v>128083.2</v>
          </cell>
          <cell r="R182">
            <v>54096</v>
          </cell>
          <cell r="Y182">
            <v>378252</v>
          </cell>
        </row>
      </sheetData>
      <sheetData sheetId="126"/>
      <sheetData sheetId="127"/>
      <sheetData sheetId="128"/>
      <sheetData sheetId="129"/>
      <sheetData sheetId="130"/>
      <sheetData sheetId="13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225"/>
  <sheetViews>
    <sheetView workbookViewId="0">
      <selection activeCell="D95" sqref="D95:L133"/>
    </sheetView>
  </sheetViews>
  <sheetFormatPr defaultRowHeight="15" x14ac:dyDescent="0.25"/>
  <cols>
    <col min="1" max="1" width="9.140625" style="50"/>
    <col min="3" max="3" width="14.85546875" bestFit="1" customWidth="1"/>
    <col min="4" max="5" width="18.140625" bestFit="1" customWidth="1"/>
    <col min="6" max="6" width="15.42578125" bestFit="1" customWidth="1"/>
    <col min="7" max="7" width="14" bestFit="1" customWidth="1"/>
    <col min="8" max="9" width="13.5703125" bestFit="1" customWidth="1"/>
    <col min="10" max="10" width="18.140625" bestFit="1" customWidth="1"/>
    <col min="11" max="12" width="12.42578125" style="246" customWidth="1"/>
    <col min="13" max="13" width="19.85546875" customWidth="1"/>
    <col min="14" max="14" width="10.140625" bestFit="1" customWidth="1"/>
  </cols>
  <sheetData>
    <row r="1" spans="1:13" ht="30.75" thickBot="1" x14ac:dyDescent="0.3">
      <c r="A1" s="49" t="s">
        <v>59</v>
      </c>
      <c r="B1" s="50">
        <v>1</v>
      </c>
      <c r="C1" s="50">
        <v>2</v>
      </c>
      <c r="D1" s="50">
        <v>3</v>
      </c>
      <c r="E1" s="50">
        <v>4</v>
      </c>
      <c r="F1" s="50">
        <v>5</v>
      </c>
      <c r="G1" s="50">
        <v>6</v>
      </c>
      <c r="H1" s="50">
        <v>7</v>
      </c>
      <c r="I1" s="50">
        <v>8</v>
      </c>
      <c r="J1" s="50">
        <v>9</v>
      </c>
      <c r="K1" s="50">
        <v>10</v>
      </c>
      <c r="L1" s="50">
        <v>11</v>
      </c>
      <c r="M1" s="50">
        <v>12</v>
      </c>
    </row>
    <row r="2" spans="1:13" ht="19.5" thickBot="1" x14ac:dyDescent="0.35">
      <c r="A2" s="50">
        <v>1</v>
      </c>
      <c r="B2" s="304" t="s">
        <v>299</v>
      </c>
      <c r="C2" s="305"/>
      <c r="D2" s="305"/>
      <c r="E2" s="305"/>
      <c r="F2" s="305"/>
      <c r="G2" s="305"/>
      <c r="H2" s="305"/>
      <c r="I2" s="305"/>
      <c r="J2" s="305"/>
      <c r="K2" s="305"/>
      <c r="L2" s="305"/>
      <c r="M2" s="306"/>
    </row>
    <row r="3" spans="1:13" ht="15.75" thickBot="1" x14ac:dyDescent="0.3">
      <c r="A3" s="50">
        <v>2</v>
      </c>
      <c r="B3" s="307" t="s">
        <v>1</v>
      </c>
      <c r="C3" s="308"/>
      <c r="D3" s="1" t="s">
        <v>2</v>
      </c>
      <c r="E3" s="1" t="s">
        <v>3</v>
      </c>
      <c r="F3" s="309" t="s">
        <v>4</v>
      </c>
      <c r="G3" s="310"/>
      <c r="H3" s="237" t="s">
        <v>254</v>
      </c>
      <c r="I3" s="1" t="s">
        <v>5</v>
      </c>
      <c r="J3" s="239" t="s">
        <v>6</v>
      </c>
      <c r="K3" s="239" t="s">
        <v>259</v>
      </c>
      <c r="L3" s="239" t="s">
        <v>258</v>
      </c>
      <c r="M3" s="311" t="s">
        <v>7</v>
      </c>
    </row>
    <row r="4" spans="1:13" ht="15.75" thickBot="1" x14ac:dyDescent="0.3">
      <c r="A4" s="50">
        <v>3</v>
      </c>
      <c r="B4" s="3"/>
      <c r="C4" s="4"/>
      <c r="D4" s="5"/>
      <c r="E4" s="5"/>
      <c r="F4" s="294" t="s">
        <v>247</v>
      </c>
      <c r="G4" s="295" t="s">
        <v>8</v>
      </c>
      <c r="H4" s="5"/>
      <c r="I4" s="5"/>
      <c r="J4" s="5"/>
      <c r="K4" s="5"/>
      <c r="L4" s="5"/>
      <c r="M4" s="312"/>
    </row>
    <row r="5" spans="1:13" x14ac:dyDescent="0.25">
      <c r="A5" s="50">
        <v>4</v>
      </c>
      <c r="B5" s="9" t="s">
        <v>9</v>
      </c>
      <c r="C5" s="10" t="s">
        <v>10</v>
      </c>
      <c r="D5" s="228"/>
      <c r="E5" s="228"/>
      <c r="F5" s="228"/>
      <c r="G5" s="228"/>
      <c r="H5" s="228"/>
      <c r="I5" s="228"/>
      <c r="J5" s="228"/>
      <c r="K5" s="228"/>
      <c r="L5" s="228"/>
      <c r="M5" s="14">
        <f>SUM(D5:L5)</f>
        <v>0</v>
      </c>
    </row>
    <row r="6" spans="1:13" x14ac:dyDescent="0.25">
      <c r="A6" s="50">
        <v>5</v>
      </c>
      <c r="B6" s="9" t="s">
        <v>11</v>
      </c>
      <c r="C6" s="10" t="s">
        <v>12</v>
      </c>
      <c r="D6" s="229"/>
      <c r="E6" s="229"/>
      <c r="F6" s="229"/>
      <c r="G6" s="229"/>
      <c r="H6" s="229"/>
      <c r="I6" s="229"/>
      <c r="J6" s="229"/>
      <c r="K6" s="293"/>
      <c r="L6" s="293"/>
      <c r="M6" s="227">
        <f t="shared" ref="M6:M43" si="0">SUM(D6:L6)</f>
        <v>0</v>
      </c>
    </row>
    <row r="7" spans="1:13" x14ac:dyDescent="0.25">
      <c r="A7" s="50">
        <v>6</v>
      </c>
      <c r="B7" s="9" t="s">
        <v>13</v>
      </c>
      <c r="C7" s="10" t="s">
        <v>14</v>
      </c>
      <c r="D7" s="229"/>
      <c r="E7" s="229"/>
      <c r="F7" s="229"/>
      <c r="G7" s="229"/>
      <c r="H7" s="229"/>
      <c r="I7" s="229"/>
      <c r="J7" s="229"/>
      <c r="K7" s="293"/>
      <c r="L7" s="293"/>
      <c r="M7" s="227">
        <f t="shared" si="0"/>
        <v>0</v>
      </c>
    </row>
    <row r="8" spans="1:13" s="246" customFormat="1" x14ac:dyDescent="0.25">
      <c r="A8" s="50">
        <v>7</v>
      </c>
      <c r="B8" s="225" t="s">
        <v>271</v>
      </c>
      <c r="C8" s="10" t="s">
        <v>260</v>
      </c>
      <c r="D8" s="229"/>
      <c r="E8" s="229"/>
      <c r="F8" s="229"/>
      <c r="G8" s="229"/>
      <c r="H8" s="229"/>
      <c r="I8" s="229"/>
      <c r="J8" s="229"/>
      <c r="K8" s="293"/>
      <c r="L8" s="293"/>
      <c r="M8" s="227">
        <f t="shared" si="0"/>
        <v>0</v>
      </c>
    </row>
    <row r="9" spans="1:13" s="246" customFormat="1" x14ac:dyDescent="0.25">
      <c r="A9" s="50">
        <v>8</v>
      </c>
      <c r="B9" s="225" t="s">
        <v>272</v>
      </c>
      <c r="C9" s="10" t="s">
        <v>261</v>
      </c>
      <c r="D9" s="229"/>
      <c r="E9" s="229"/>
      <c r="F9" s="229"/>
      <c r="G9" s="229"/>
      <c r="H9" s="229"/>
      <c r="I9" s="229"/>
      <c r="J9" s="229"/>
      <c r="K9" s="293"/>
      <c r="L9" s="293"/>
      <c r="M9" s="227">
        <f t="shared" si="0"/>
        <v>0</v>
      </c>
    </row>
    <row r="10" spans="1:13" x14ac:dyDescent="0.25">
      <c r="A10" s="50">
        <v>9</v>
      </c>
      <c r="B10" s="9" t="s">
        <v>15</v>
      </c>
      <c r="C10" s="10" t="s">
        <v>16</v>
      </c>
      <c r="D10" s="229"/>
      <c r="E10" s="229"/>
      <c r="F10" s="229"/>
      <c r="G10" s="229"/>
      <c r="H10" s="229"/>
      <c r="I10" s="229"/>
      <c r="J10" s="229"/>
      <c r="K10" s="293"/>
      <c r="L10" s="293"/>
      <c r="M10" s="227">
        <f t="shared" si="0"/>
        <v>0</v>
      </c>
    </row>
    <row r="11" spans="1:13" x14ac:dyDescent="0.25">
      <c r="A11" s="50">
        <v>10</v>
      </c>
      <c r="B11" s="9" t="s">
        <v>17</v>
      </c>
      <c r="C11" s="10" t="s">
        <v>18</v>
      </c>
      <c r="D11" s="229"/>
      <c r="E11" s="229"/>
      <c r="F11" s="229"/>
      <c r="G11" s="229"/>
      <c r="H11" s="229"/>
      <c r="I11" s="229"/>
      <c r="J11" s="229"/>
      <c r="K11" s="293"/>
      <c r="L11" s="293"/>
      <c r="M11" s="227">
        <f t="shared" si="0"/>
        <v>0</v>
      </c>
    </row>
    <row r="12" spans="1:13" s="246" customFormat="1" x14ac:dyDescent="0.25">
      <c r="A12" s="50">
        <v>11</v>
      </c>
      <c r="B12" s="225" t="s">
        <v>273</v>
      </c>
      <c r="C12" s="10" t="s">
        <v>262</v>
      </c>
      <c r="D12" s="229"/>
      <c r="E12" s="229"/>
      <c r="F12" s="229"/>
      <c r="G12" s="229"/>
      <c r="H12" s="229"/>
      <c r="I12" s="229"/>
      <c r="J12" s="229"/>
      <c r="K12" s="293"/>
      <c r="L12" s="293"/>
      <c r="M12" s="227">
        <f t="shared" si="0"/>
        <v>0</v>
      </c>
    </row>
    <row r="13" spans="1:13" s="246" customFormat="1" x14ac:dyDescent="0.25">
      <c r="A13" s="50">
        <v>12</v>
      </c>
      <c r="B13" s="225" t="s">
        <v>274</v>
      </c>
      <c r="C13" s="10" t="s">
        <v>263</v>
      </c>
      <c r="D13" s="229"/>
      <c r="E13" s="229"/>
      <c r="F13" s="229"/>
      <c r="G13" s="229"/>
      <c r="H13" s="229"/>
      <c r="I13" s="229"/>
      <c r="J13" s="229"/>
      <c r="K13" s="293"/>
      <c r="L13" s="293"/>
      <c r="M13" s="227">
        <f t="shared" si="0"/>
        <v>0</v>
      </c>
    </row>
    <row r="14" spans="1:13" s="246" customFormat="1" x14ac:dyDescent="0.25">
      <c r="A14" s="50">
        <v>13</v>
      </c>
      <c r="B14" s="225" t="s">
        <v>275</v>
      </c>
      <c r="C14" s="10" t="s">
        <v>264</v>
      </c>
      <c r="D14" s="229"/>
      <c r="E14" s="229"/>
      <c r="F14" s="229"/>
      <c r="G14" s="229"/>
      <c r="H14" s="229"/>
      <c r="I14" s="229"/>
      <c r="J14" s="229"/>
      <c r="K14" s="293"/>
      <c r="L14" s="293"/>
      <c r="M14" s="227">
        <f t="shared" si="0"/>
        <v>0</v>
      </c>
    </row>
    <row r="15" spans="1:13" s="246" customFormat="1" x14ac:dyDescent="0.25">
      <c r="A15" s="50">
        <v>14</v>
      </c>
      <c r="B15" s="225" t="s">
        <v>276</v>
      </c>
      <c r="C15" s="10" t="s">
        <v>265</v>
      </c>
      <c r="D15" s="229"/>
      <c r="E15" s="229"/>
      <c r="F15" s="229"/>
      <c r="G15" s="229"/>
      <c r="H15" s="229"/>
      <c r="I15" s="229"/>
      <c r="J15" s="229"/>
      <c r="K15" s="293"/>
      <c r="L15" s="293"/>
      <c r="M15" s="227">
        <f t="shared" si="0"/>
        <v>0</v>
      </c>
    </row>
    <row r="16" spans="1:13" s="246" customFormat="1" x14ac:dyDescent="0.25">
      <c r="A16" s="50">
        <v>15</v>
      </c>
      <c r="B16" s="225" t="s">
        <v>277</v>
      </c>
      <c r="C16" s="10" t="s">
        <v>266</v>
      </c>
      <c r="D16" s="229"/>
      <c r="E16" s="229"/>
      <c r="F16" s="229"/>
      <c r="G16" s="229"/>
      <c r="H16" s="229"/>
      <c r="I16" s="229"/>
      <c r="J16" s="229"/>
      <c r="K16" s="293"/>
      <c r="L16" s="293"/>
      <c r="M16" s="227">
        <f t="shared" si="0"/>
        <v>0</v>
      </c>
    </row>
    <row r="17" spans="1:13" s="246" customFormat="1" x14ac:dyDescent="0.25">
      <c r="A17" s="50">
        <v>16</v>
      </c>
      <c r="B17" s="225" t="s">
        <v>278</v>
      </c>
      <c r="C17" s="10" t="s">
        <v>267</v>
      </c>
      <c r="D17" s="229"/>
      <c r="E17" s="229"/>
      <c r="F17" s="229"/>
      <c r="G17" s="229"/>
      <c r="H17" s="229"/>
      <c r="I17" s="229"/>
      <c r="J17" s="229"/>
      <c r="K17" s="293"/>
      <c r="L17" s="293"/>
      <c r="M17" s="227">
        <f t="shared" si="0"/>
        <v>0</v>
      </c>
    </row>
    <row r="18" spans="1:13" x14ac:dyDescent="0.25">
      <c r="A18" s="50">
        <v>17</v>
      </c>
      <c r="B18" s="9" t="s">
        <v>19</v>
      </c>
      <c r="C18" s="10" t="s">
        <v>20</v>
      </c>
      <c r="D18" s="229"/>
      <c r="E18" s="229"/>
      <c r="F18" s="229"/>
      <c r="G18" s="229"/>
      <c r="H18" s="229"/>
      <c r="I18" s="229"/>
      <c r="J18" s="229"/>
      <c r="K18" s="293"/>
      <c r="L18" s="293"/>
      <c r="M18" s="227">
        <f t="shared" si="0"/>
        <v>0</v>
      </c>
    </row>
    <row r="19" spans="1:13" x14ac:dyDescent="0.25">
      <c r="A19" s="50">
        <v>18</v>
      </c>
      <c r="B19" s="9" t="s">
        <v>21</v>
      </c>
      <c r="C19" s="10" t="s">
        <v>22</v>
      </c>
      <c r="D19" s="229"/>
      <c r="E19" s="229"/>
      <c r="F19" s="229"/>
      <c r="G19" s="229"/>
      <c r="H19" s="229"/>
      <c r="I19" s="229"/>
      <c r="J19" s="229"/>
      <c r="K19" s="293"/>
      <c r="L19" s="293"/>
      <c r="M19" s="227">
        <f t="shared" si="0"/>
        <v>0</v>
      </c>
    </row>
    <row r="20" spans="1:13" x14ac:dyDescent="0.25">
      <c r="A20" s="50">
        <v>19</v>
      </c>
      <c r="B20" s="9" t="s">
        <v>23</v>
      </c>
      <c r="C20" s="10" t="s">
        <v>24</v>
      </c>
      <c r="D20" s="229"/>
      <c r="E20" s="229"/>
      <c r="F20" s="229"/>
      <c r="G20" s="229"/>
      <c r="H20" s="229"/>
      <c r="I20" s="229"/>
      <c r="J20" s="229"/>
      <c r="K20" s="293"/>
      <c r="L20" s="293"/>
      <c r="M20" s="227">
        <f t="shared" si="0"/>
        <v>0</v>
      </c>
    </row>
    <row r="21" spans="1:13" x14ac:dyDescent="0.25">
      <c r="A21" s="50">
        <v>20</v>
      </c>
      <c r="B21" s="9" t="s">
        <v>25</v>
      </c>
      <c r="C21" s="10" t="s">
        <v>26</v>
      </c>
      <c r="D21" s="229"/>
      <c r="E21" s="229"/>
      <c r="F21" s="229"/>
      <c r="G21" s="229"/>
      <c r="H21" s="229"/>
      <c r="I21" s="229"/>
      <c r="J21" s="229"/>
      <c r="K21" s="293"/>
      <c r="L21" s="293"/>
      <c r="M21" s="227">
        <f t="shared" si="0"/>
        <v>0</v>
      </c>
    </row>
    <row r="22" spans="1:13" x14ac:dyDescent="0.25">
      <c r="A22" s="50">
        <v>21</v>
      </c>
      <c r="B22" s="9" t="s">
        <v>27</v>
      </c>
      <c r="C22" s="10" t="s">
        <v>28</v>
      </c>
      <c r="D22" s="229"/>
      <c r="E22" s="229"/>
      <c r="F22" s="229"/>
      <c r="G22" s="229"/>
      <c r="H22" s="229"/>
      <c r="I22" s="229"/>
      <c r="J22" s="229"/>
      <c r="K22" s="293"/>
      <c r="L22" s="293"/>
      <c r="M22" s="227">
        <f t="shared" si="0"/>
        <v>0</v>
      </c>
    </row>
    <row r="23" spans="1:13" s="223" customFormat="1" x14ac:dyDescent="0.25">
      <c r="A23" s="50">
        <v>22</v>
      </c>
      <c r="B23" s="225" t="s">
        <v>214</v>
      </c>
      <c r="C23" s="10" t="s">
        <v>218</v>
      </c>
      <c r="D23" s="229"/>
      <c r="E23" s="229"/>
      <c r="F23" s="229"/>
      <c r="G23" s="229"/>
      <c r="H23" s="229"/>
      <c r="I23" s="229"/>
      <c r="J23" s="229"/>
      <c r="K23" s="293"/>
      <c r="L23" s="293"/>
      <c r="M23" s="227">
        <f t="shared" si="0"/>
        <v>0</v>
      </c>
    </row>
    <row r="24" spans="1:13" s="223" customFormat="1" x14ac:dyDescent="0.25">
      <c r="A24" s="50">
        <v>23</v>
      </c>
      <c r="B24" s="225" t="s">
        <v>215</v>
      </c>
      <c r="C24" s="10" t="s">
        <v>219</v>
      </c>
      <c r="D24" s="229"/>
      <c r="E24" s="229"/>
      <c r="F24" s="229"/>
      <c r="G24" s="229"/>
      <c r="H24" s="229"/>
      <c r="I24" s="229"/>
      <c r="J24" s="229"/>
      <c r="K24" s="293"/>
      <c r="L24" s="293"/>
      <c r="M24" s="227">
        <f t="shared" si="0"/>
        <v>0</v>
      </c>
    </row>
    <row r="25" spans="1:13" s="223" customFormat="1" x14ac:dyDescent="0.25">
      <c r="A25" s="50">
        <v>24</v>
      </c>
      <c r="B25" s="225" t="s">
        <v>216</v>
      </c>
      <c r="C25" s="10" t="s">
        <v>220</v>
      </c>
      <c r="D25" s="229"/>
      <c r="E25" s="229"/>
      <c r="F25" s="229"/>
      <c r="G25" s="229"/>
      <c r="H25" s="229"/>
      <c r="I25" s="229"/>
      <c r="J25" s="229"/>
      <c r="K25" s="293"/>
      <c r="L25" s="293"/>
      <c r="M25" s="227">
        <f t="shared" si="0"/>
        <v>0</v>
      </c>
    </row>
    <row r="26" spans="1:13" s="223" customFormat="1" x14ac:dyDescent="0.25">
      <c r="A26" s="50">
        <v>25</v>
      </c>
      <c r="B26" s="225" t="s">
        <v>217</v>
      </c>
      <c r="C26" s="10" t="s">
        <v>221</v>
      </c>
      <c r="D26" s="229"/>
      <c r="E26" s="229"/>
      <c r="F26" s="229"/>
      <c r="G26" s="229"/>
      <c r="H26" s="229"/>
      <c r="I26" s="229"/>
      <c r="J26" s="229"/>
      <c r="K26" s="293"/>
      <c r="L26" s="293"/>
      <c r="M26" s="227">
        <f t="shared" si="0"/>
        <v>0</v>
      </c>
    </row>
    <row r="27" spans="1:13" x14ac:dyDescent="0.25">
      <c r="A27" s="50">
        <v>26</v>
      </c>
      <c r="B27" s="9" t="s">
        <v>29</v>
      </c>
      <c r="C27" s="10" t="s">
        <v>30</v>
      </c>
      <c r="D27" s="229"/>
      <c r="E27" s="229"/>
      <c r="F27" s="229"/>
      <c r="G27" s="229"/>
      <c r="H27" s="229"/>
      <c r="I27" s="229"/>
      <c r="J27" s="229"/>
      <c r="K27" s="293"/>
      <c r="L27" s="293"/>
      <c r="M27" s="227">
        <f t="shared" si="0"/>
        <v>0</v>
      </c>
    </row>
    <row r="28" spans="1:13" x14ac:dyDescent="0.25">
      <c r="A28" s="50">
        <v>27</v>
      </c>
      <c r="B28" s="9" t="s">
        <v>31</v>
      </c>
      <c r="C28" s="10" t="s">
        <v>6</v>
      </c>
      <c r="D28" s="229"/>
      <c r="E28" s="229"/>
      <c r="F28" s="229"/>
      <c r="G28" s="229"/>
      <c r="H28" s="229"/>
      <c r="I28" s="229"/>
      <c r="J28" s="229"/>
      <c r="K28" s="293"/>
      <c r="L28" s="293"/>
      <c r="M28" s="227">
        <f t="shared" si="0"/>
        <v>0</v>
      </c>
    </row>
    <row r="29" spans="1:13" x14ac:dyDescent="0.25">
      <c r="A29" s="50">
        <v>28</v>
      </c>
      <c r="B29" s="9" t="s">
        <v>32</v>
      </c>
      <c r="C29" s="10" t="s">
        <v>33</v>
      </c>
      <c r="D29" s="229"/>
      <c r="E29" s="229"/>
      <c r="F29" s="229"/>
      <c r="G29" s="229"/>
      <c r="H29" s="229"/>
      <c r="I29" s="229"/>
      <c r="J29" s="229"/>
      <c r="K29" s="293"/>
      <c r="L29" s="293"/>
      <c r="M29" s="227">
        <f t="shared" si="0"/>
        <v>0</v>
      </c>
    </row>
    <row r="30" spans="1:13" x14ac:dyDescent="0.25">
      <c r="A30" s="50">
        <v>29</v>
      </c>
      <c r="B30" s="9" t="s">
        <v>34</v>
      </c>
      <c r="C30" s="10" t="s">
        <v>246</v>
      </c>
      <c r="D30" s="229"/>
      <c r="E30" s="229"/>
      <c r="F30" s="229"/>
      <c r="G30" s="229"/>
      <c r="H30" s="229"/>
      <c r="I30" s="229"/>
      <c r="J30" s="229"/>
      <c r="K30" s="293"/>
      <c r="L30" s="293"/>
      <c r="M30" s="227">
        <f t="shared" si="0"/>
        <v>0</v>
      </c>
    </row>
    <row r="31" spans="1:13" x14ac:dyDescent="0.25">
      <c r="A31" s="50">
        <v>30</v>
      </c>
      <c r="B31" s="9" t="s">
        <v>36</v>
      </c>
      <c r="C31" s="10" t="s">
        <v>37</v>
      </c>
      <c r="D31" s="229"/>
      <c r="E31" s="229"/>
      <c r="F31" s="229"/>
      <c r="G31" s="229"/>
      <c r="H31" s="229"/>
      <c r="I31" s="229"/>
      <c r="J31" s="229"/>
      <c r="K31" s="293"/>
      <c r="L31" s="293"/>
      <c r="M31" s="227">
        <f t="shared" si="0"/>
        <v>0</v>
      </c>
    </row>
    <row r="32" spans="1:13" x14ac:dyDescent="0.25">
      <c r="A32" s="50">
        <v>31</v>
      </c>
      <c r="B32" s="9" t="s">
        <v>38</v>
      </c>
      <c r="C32" s="10" t="s">
        <v>39</v>
      </c>
      <c r="D32" s="229"/>
      <c r="E32" s="229"/>
      <c r="F32" s="229"/>
      <c r="G32" s="229"/>
      <c r="H32" s="229"/>
      <c r="I32" s="229"/>
      <c r="J32" s="229"/>
      <c r="K32" s="293"/>
      <c r="L32" s="293"/>
      <c r="M32" s="227">
        <f t="shared" si="0"/>
        <v>0</v>
      </c>
    </row>
    <row r="33" spans="1:13" x14ac:dyDescent="0.25">
      <c r="A33" s="50">
        <v>32</v>
      </c>
      <c r="B33" s="9" t="s">
        <v>40</v>
      </c>
      <c r="C33" s="10" t="s">
        <v>41</v>
      </c>
      <c r="D33" s="229"/>
      <c r="E33" s="229"/>
      <c r="F33" s="229"/>
      <c r="G33" s="229"/>
      <c r="H33" s="229"/>
      <c r="I33" s="229"/>
      <c r="J33" s="229"/>
      <c r="K33" s="293"/>
      <c r="L33" s="293"/>
      <c r="M33" s="227">
        <f t="shared" si="0"/>
        <v>0</v>
      </c>
    </row>
    <row r="34" spans="1:13" x14ac:dyDescent="0.25">
      <c r="A34" s="50">
        <v>33</v>
      </c>
      <c r="B34" s="9" t="s">
        <v>42</v>
      </c>
      <c r="C34" s="10" t="s">
        <v>43</v>
      </c>
      <c r="D34" s="229"/>
      <c r="E34" s="229"/>
      <c r="F34" s="229"/>
      <c r="G34" s="229"/>
      <c r="H34" s="229"/>
      <c r="I34" s="229"/>
      <c r="J34" s="229"/>
      <c r="K34" s="293"/>
      <c r="L34" s="293"/>
      <c r="M34" s="227">
        <f t="shared" si="0"/>
        <v>0</v>
      </c>
    </row>
    <row r="35" spans="1:13" x14ac:dyDescent="0.25">
      <c r="A35" s="50">
        <v>34</v>
      </c>
      <c r="B35" s="9" t="s">
        <v>44</v>
      </c>
      <c r="C35" s="10" t="s">
        <v>45</v>
      </c>
      <c r="D35" s="229"/>
      <c r="E35" s="229"/>
      <c r="F35" s="229"/>
      <c r="G35" s="229"/>
      <c r="H35" s="229"/>
      <c r="I35" s="229"/>
      <c r="J35" s="229"/>
      <c r="K35" s="293"/>
      <c r="L35" s="293"/>
      <c r="M35" s="227">
        <f t="shared" si="0"/>
        <v>0</v>
      </c>
    </row>
    <row r="36" spans="1:13" x14ac:dyDescent="0.25">
      <c r="A36" s="50">
        <v>35</v>
      </c>
      <c r="B36" s="9" t="s">
        <v>112</v>
      </c>
      <c r="C36" s="10" t="s">
        <v>46</v>
      </c>
      <c r="D36" s="229"/>
      <c r="E36" s="229"/>
      <c r="F36" s="229"/>
      <c r="G36" s="229"/>
      <c r="H36" s="229"/>
      <c r="I36" s="229"/>
      <c r="J36" s="229"/>
      <c r="K36" s="293"/>
      <c r="L36" s="293"/>
      <c r="M36" s="227">
        <f t="shared" si="0"/>
        <v>0</v>
      </c>
    </row>
    <row r="37" spans="1:13" x14ac:dyDescent="0.25">
      <c r="A37" s="50">
        <v>36</v>
      </c>
      <c r="B37" s="9" t="s">
        <v>113</v>
      </c>
      <c r="C37" s="10" t="s">
        <v>47</v>
      </c>
      <c r="D37" s="229"/>
      <c r="E37" s="229"/>
      <c r="F37" s="229"/>
      <c r="G37" s="229"/>
      <c r="H37" s="229"/>
      <c r="I37" s="229"/>
      <c r="J37" s="229"/>
      <c r="K37" s="293"/>
      <c r="L37" s="293"/>
      <c r="M37" s="227">
        <f t="shared" si="0"/>
        <v>0</v>
      </c>
    </row>
    <row r="38" spans="1:13" x14ac:dyDescent="0.25">
      <c r="A38" s="50">
        <v>37</v>
      </c>
      <c r="B38" s="9" t="s">
        <v>114</v>
      </c>
      <c r="C38" s="10" t="s">
        <v>48</v>
      </c>
      <c r="D38" s="229"/>
      <c r="E38" s="229"/>
      <c r="F38" s="229"/>
      <c r="G38" s="229"/>
      <c r="H38" s="229"/>
      <c r="I38" s="229"/>
      <c r="J38" s="229"/>
      <c r="K38" s="293"/>
      <c r="L38" s="293"/>
      <c r="M38" s="227">
        <f t="shared" si="0"/>
        <v>0</v>
      </c>
    </row>
    <row r="39" spans="1:13" x14ac:dyDescent="0.25">
      <c r="A39" s="50">
        <v>38</v>
      </c>
      <c r="B39" s="9" t="s">
        <v>115</v>
      </c>
      <c r="C39" s="10" t="s">
        <v>49</v>
      </c>
      <c r="D39" s="229"/>
      <c r="E39" s="229"/>
      <c r="F39" s="229"/>
      <c r="G39" s="229"/>
      <c r="H39" s="229"/>
      <c r="I39" s="229"/>
      <c r="J39" s="229"/>
      <c r="K39" s="293"/>
      <c r="L39" s="293"/>
      <c r="M39" s="227">
        <f t="shared" si="0"/>
        <v>0</v>
      </c>
    </row>
    <row r="40" spans="1:13" s="246" customFormat="1" x14ac:dyDescent="0.25">
      <c r="A40" s="50">
        <v>39</v>
      </c>
      <c r="B40" s="9" t="s">
        <v>116</v>
      </c>
      <c r="C40" s="10" t="s">
        <v>50</v>
      </c>
      <c r="D40" s="229"/>
      <c r="E40" s="229"/>
      <c r="F40" s="229"/>
      <c r="G40" s="229"/>
      <c r="H40" s="229"/>
      <c r="I40" s="229"/>
      <c r="J40" s="229"/>
      <c r="K40" s="293"/>
      <c r="L40" s="293"/>
      <c r="M40" s="227">
        <f t="shared" si="0"/>
        <v>0</v>
      </c>
    </row>
    <row r="41" spans="1:13" s="246" customFormat="1" x14ac:dyDescent="0.25">
      <c r="A41" s="50">
        <v>40</v>
      </c>
      <c r="B41" s="9" t="s">
        <v>279</v>
      </c>
      <c r="C41" s="10" t="s">
        <v>268</v>
      </c>
      <c r="D41" s="229"/>
      <c r="E41" s="229"/>
      <c r="F41" s="229"/>
      <c r="G41" s="229"/>
      <c r="H41" s="229"/>
      <c r="I41" s="229"/>
      <c r="J41" s="229"/>
      <c r="K41" s="293"/>
      <c r="L41" s="293"/>
      <c r="M41" s="227">
        <f t="shared" si="0"/>
        <v>0</v>
      </c>
    </row>
    <row r="42" spans="1:13" s="246" customFormat="1" x14ac:dyDescent="0.25">
      <c r="A42" s="50">
        <v>41</v>
      </c>
      <c r="B42" s="9" t="s">
        <v>280</v>
      </c>
      <c r="C42" s="10" t="s">
        <v>269</v>
      </c>
      <c r="D42" s="229"/>
      <c r="E42" s="229"/>
      <c r="F42" s="229"/>
      <c r="G42" s="229"/>
      <c r="H42" s="229"/>
      <c r="I42" s="229"/>
      <c r="J42" s="229"/>
      <c r="K42" s="293"/>
      <c r="L42" s="293"/>
      <c r="M42" s="227">
        <f t="shared" si="0"/>
        <v>0</v>
      </c>
    </row>
    <row r="43" spans="1:13" s="246" customFormat="1" ht="15.75" thickBot="1" x14ac:dyDescent="0.3">
      <c r="A43" s="50">
        <v>42</v>
      </c>
      <c r="B43" s="9" t="s">
        <v>281</v>
      </c>
      <c r="C43" s="10" t="s">
        <v>270</v>
      </c>
      <c r="D43" s="229"/>
      <c r="E43" s="229"/>
      <c r="F43" s="229"/>
      <c r="G43" s="229"/>
      <c r="H43" s="229"/>
      <c r="I43" s="229"/>
      <c r="J43" s="229"/>
      <c r="K43" s="293"/>
      <c r="L43" s="293"/>
      <c r="M43" s="296">
        <f t="shared" si="0"/>
        <v>0</v>
      </c>
    </row>
    <row r="44" spans="1:13" ht="30.75" customHeight="1" thickBot="1" x14ac:dyDescent="0.3">
      <c r="A44" s="50">
        <v>43</v>
      </c>
      <c r="B44" s="313" t="s">
        <v>52</v>
      </c>
      <c r="C44" s="314" t="s">
        <v>53</v>
      </c>
      <c r="D44" s="33">
        <f>SUM(D5:D43)</f>
        <v>0</v>
      </c>
      <c r="E44" s="33">
        <f t="shared" ref="E44:M44" si="1">SUM(E5:E43)</f>
        <v>0</v>
      </c>
      <c r="F44" s="33">
        <f t="shared" si="1"/>
        <v>0</v>
      </c>
      <c r="G44" s="33">
        <f t="shared" si="1"/>
        <v>0</v>
      </c>
      <c r="H44" s="33">
        <f t="shared" si="1"/>
        <v>0</v>
      </c>
      <c r="I44" s="33">
        <f t="shared" si="1"/>
        <v>0</v>
      </c>
      <c r="J44" s="33">
        <f t="shared" si="1"/>
        <v>0</v>
      </c>
      <c r="K44" s="33">
        <f t="shared" ref="K44" si="2">SUM(K5:K43)</f>
        <v>0</v>
      </c>
      <c r="L44" s="33">
        <f t="shared" ref="L44" si="3">SUM(L5:L43)</f>
        <v>0</v>
      </c>
      <c r="M44" s="33">
        <f t="shared" si="1"/>
        <v>0</v>
      </c>
    </row>
    <row r="45" spans="1:13" ht="15" customHeight="1" x14ac:dyDescent="0.25">
      <c r="B45" s="35"/>
      <c r="C45" s="36"/>
      <c r="D45" s="51"/>
      <c r="E45" s="51"/>
      <c r="F45" s="51"/>
      <c r="G45" s="51"/>
      <c r="H45" s="51"/>
      <c r="I45" s="51"/>
      <c r="J45" s="51"/>
      <c r="K45" s="51"/>
      <c r="L45" s="51"/>
      <c r="M45" s="51"/>
    </row>
    <row r="46" spans="1:13" ht="30.75" thickBot="1" x14ac:dyDescent="0.3">
      <c r="A46" s="49" t="s">
        <v>59</v>
      </c>
      <c r="B46" s="50">
        <v>1</v>
      </c>
      <c r="C46" s="50">
        <v>2</v>
      </c>
      <c r="D46" s="50">
        <v>3</v>
      </c>
      <c r="E46" s="50">
        <v>4</v>
      </c>
      <c r="F46" s="50">
        <v>5</v>
      </c>
      <c r="G46" s="50">
        <v>6</v>
      </c>
      <c r="H46" s="50">
        <v>7</v>
      </c>
      <c r="I46" s="50">
        <v>8</v>
      </c>
      <c r="J46" s="50">
        <v>9</v>
      </c>
      <c r="K46" s="50">
        <v>10</v>
      </c>
      <c r="L46" s="50">
        <v>11</v>
      </c>
      <c r="M46" s="50">
        <v>12</v>
      </c>
    </row>
    <row r="47" spans="1:13" ht="19.5" thickBot="1" x14ac:dyDescent="0.35">
      <c r="A47" s="50">
        <v>1</v>
      </c>
      <c r="B47" s="304" t="s">
        <v>54</v>
      </c>
      <c r="C47" s="305"/>
      <c r="D47" s="305"/>
      <c r="E47" s="305"/>
      <c r="F47" s="305"/>
      <c r="G47" s="305"/>
      <c r="H47" s="305"/>
      <c r="I47" s="305"/>
      <c r="J47" s="305"/>
      <c r="K47" s="305"/>
      <c r="L47" s="305"/>
      <c r="M47" s="306"/>
    </row>
    <row r="48" spans="1:13" ht="15.75" thickBot="1" x14ac:dyDescent="0.3">
      <c r="A48" s="50">
        <v>2</v>
      </c>
      <c r="B48" s="307" t="s">
        <v>1</v>
      </c>
      <c r="C48" s="308"/>
      <c r="D48" s="239" t="s">
        <v>2</v>
      </c>
      <c r="E48" s="239" t="s">
        <v>3</v>
      </c>
      <c r="F48" s="309" t="s">
        <v>4</v>
      </c>
      <c r="G48" s="310"/>
      <c r="H48" s="239" t="s">
        <v>254</v>
      </c>
      <c r="I48" s="239" t="s">
        <v>5</v>
      </c>
      <c r="J48" s="239" t="s">
        <v>6</v>
      </c>
      <c r="K48" s="239" t="s">
        <v>259</v>
      </c>
      <c r="L48" s="239" t="s">
        <v>258</v>
      </c>
      <c r="M48" s="311" t="s">
        <v>7</v>
      </c>
    </row>
    <row r="49" spans="1:13" ht="15.75" thickBot="1" x14ac:dyDescent="0.3">
      <c r="A49" s="50">
        <v>3</v>
      </c>
      <c r="B49" s="3"/>
      <c r="C49" s="4"/>
      <c r="D49" s="5"/>
      <c r="E49" s="5"/>
      <c r="F49" s="294" t="s">
        <v>247</v>
      </c>
      <c r="G49" s="295" t="s">
        <v>8</v>
      </c>
      <c r="H49" s="5"/>
      <c r="I49" s="5"/>
      <c r="J49" s="5"/>
      <c r="K49" s="5"/>
      <c r="L49" s="5"/>
      <c r="M49" s="312"/>
    </row>
    <row r="50" spans="1:13" x14ac:dyDescent="0.25">
      <c r="A50" s="50">
        <v>4</v>
      </c>
      <c r="B50" s="9" t="s">
        <v>9</v>
      </c>
      <c r="C50" s="10" t="s">
        <v>10</v>
      </c>
      <c r="D50" s="228">
        <f>D5/12</f>
        <v>0</v>
      </c>
      <c r="E50" s="228">
        <f t="shared" ref="E50:L50" si="4">E5/12</f>
        <v>0</v>
      </c>
      <c r="F50" s="228">
        <f t="shared" si="4"/>
        <v>0</v>
      </c>
      <c r="G50" s="228">
        <f t="shared" si="4"/>
        <v>0</v>
      </c>
      <c r="H50" s="228">
        <f t="shared" si="4"/>
        <v>0</v>
      </c>
      <c r="I50" s="228">
        <f t="shared" si="4"/>
        <v>0</v>
      </c>
      <c r="J50" s="228">
        <f t="shared" si="4"/>
        <v>0</v>
      </c>
      <c r="K50" s="228">
        <f t="shared" si="4"/>
        <v>0</v>
      </c>
      <c r="L50" s="228">
        <f t="shared" si="4"/>
        <v>0</v>
      </c>
      <c r="M50" s="14">
        <f>SUM(D50:L50)</f>
        <v>0</v>
      </c>
    </row>
    <row r="51" spans="1:13" x14ac:dyDescent="0.25">
      <c r="A51" s="50">
        <v>5</v>
      </c>
      <c r="B51" s="9" t="s">
        <v>11</v>
      </c>
      <c r="C51" s="10" t="s">
        <v>12</v>
      </c>
      <c r="D51" s="229">
        <f t="shared" ref="D51:L51" si="5">D6/12</f>
        <v>0</v>
      </c>
      <c r="E51" s="229">
        <f t="shared" si="5"/>
        <v>0</v>
      </c>
      <c r="F51" s="229">
        <f t="shared" si="5"/>
        <v>0</v>
      </c>
      <c r="G51" s="229">
        <f t="shared" si="5"/>
        <v>0</v>
      </c>
      <c r="H51" s="229">
        <f t="shared" si="5"/>
        <v>0</v>
      </c>
      <c r="I51" s="229">
        <f t="shared" si="5"/>
        <v>0</v>
      </c>
      <c r="J51" s="229">
        <f t="shared" si="5"/>
        <v>0</v>
      </c>
      <c r="K51" s="229">
        <f t="shared" si="5"/>
        <v>0</v>
      </c>
      <c r="L51" s="229">
        <f t="shared" si="5"/>
        <v>0</v>
      </c>
      <c r="M51" s="227">
        <f t="shared" ref="M51:M88" si="6">SUM(D51:L51)</f>
        <v>0</v>
      </c>
    </row>
    <row r="52" spans="1:13" x14ac:dyDescent="0.25">
      <c r="A52" s="50">
        <v>6</v>
      </c>
      <c r="B52" s="9" t="s">
        <v>13</v>
      </c>
      <c r="C52" s="10" t="s">
        <v>14</v>
      </c>
      <c r="D52" s="229">
        <f t="shared" ref="D52:L52" si="7">D7/12</f>
        <v>0</v>
      </c>
      <c r="E52" s="229">
        <f t="shared" si="7"/>
        <v>0</v>
      </c>
      <c r="F52" s="229">
        <f t="shared" si="7"/>
        <v>0</v>
      </c>
      <c r="G52" s="229">
        <f t="shared" si="7"/>
        <v>0</v>
      </c>
      <c r="H52" s="229">
        <f t="shared" si="7"/>
        <v>0</v>
      </c>
      <c r="I52" s="229">
        <f t="shared" si="7"/>
        <v>0</v>
      </c>
      <c r="J52" s="229">
        <f t="shared" si="7"/>
        <v>0</v>
      </c>
      <c r="K52" s="229">
        <f t="shared" si="7"/>
        <v>0</v>
      </c>
      <c r="L52" s="229">
        <f t="shared" si="7"/>
        <v>0</v>
      </c>
      <c r="M52" s="227">
        <f t="shared" si="6"/>
        <v>0</v>
      </c>
    </row>
    <row r="53" spans="1:13" x14ac:dyDescent="0.25">
      <c r="A53" s="50">
        <v>7</v>
      </c>
      <c r="B53" s="225" t="s">
        <v>271</v>
      </c>
      <c r="C53" s="10" t="s">
        <v>260</v>
      </c>
      <c r="D53" s="229">
        <f t="shared" ref="D53:L53" si="8">D8/12</f>
        <v>0</v>
      </c>
      <c r="E53" s="229">
        <f t="shared" si="8"/>
        <v>0</v>
      </c>
      <c r="F53" s="229">
        <f t="shared" si="8"/>
        <v>0</v>
      </c>
      <c r="G53" s="229">
        <f t="shared" si="8"/>
        <v>0</v>
      </c>
      <c r="H53" s="229">
        <f t="shared" si="8"/>
        <v>0</v>
      </c>
      <c r="I53" s="229">
        <f t="shared" si="8"/>
        <v>0</v>
      </c>
      <c r="J53" s="229">
        <f t="shared" si="8"/>
        <v>0</v>
      </c>
      <c r="K53" s="229">
        <f t="shared" si="8"/>
        <v>0</v>
      </c>
      <c r="L53" s="229">
        <f t="shared" si="8"/>
        <v>0</v>
      </c>
      <c r="M53" s="227">
        <f t="shared" si="6"/>
        <v>0</v>
      </c>
    </row>
    <row r="54" spans="1:13" x14ac:dyDescent="0.25">
      <c r="A54" s="50">
        <v>8</v>
      </c>
      <c r="B54" s="225" t="s">
        <v>272</v>
      </c>
      <c r="C54" s="10" t="s">
        <v>261</v>
      </c>
      <c r="D54" s="229">
        <f t="shared" ref="D54:L54" si="9">D9/12</f>
        <v>0</v>
      </c>
      <c r="E54" s="229">
        <f t="shared" si="9"/>
        <v>0</v>
      </c>
      <c r="F54" s="229">
        <f t="shared" si="9"/>
        <v>0</v>
      </c>
      <c r="G54" s="229">
        <f t="shared" si="9"/>
        <v>0</v>
      </c>
      <c r="H54" s="229">
        <f t="shared" si="9"/>
        <v>0</v>
      </c>
      <c r="I54" s="229">
        <f t="shared" si="9"/>
        <v>0</v>
      </c>
      <c r="J54" s="229">
        <f t="shared" si="9"/>
        <v>0</v>
      </c>
      <c r="K54" s="229">
        <f t="shared" si="9"/>
        <v>0</v>
      </c>
      <c r="L54" s="229">
        <f t="shared" si="9"/>
        <v>0</v>
      </c>
      <c r="M54" s="227">
        <f t="shared" si="6"/>
        <v>0</v>
      </c>
    </row>
    <row r="55" spans="1:13" x14ac:dyDescent="0.25">
      <c r="A55" s="50">
        <v>9</v>
      </c>
      <c r="B55" s="9" t="s">
        <v>15</v>
      </c>
      <c r="C55" s="10" t="s">
        <v>16</v>
      </c>
      <c r="D55" s="229">
        <f t="shared" ref="D55:L55" si="10">D10/12</f>
        <v>0</v>
      </c>
      <c r="E55" s="229">
        <f t="shared" si="10"/>
        <v>0</v>
      </c>
      <c r="F55" s="229">
        <f t="shared" si="10"/>
        <v>0</v>
      </c>
      <c r="G55" s="229">
        <f t="shared" si="10"/>
        <v>0</v>
      </c>
      <c r="H55" s="229">
        <f t="shared" si="10"/>
        <v>0</v>
      </c>
      <c r="I55" s="229">
        <f t="shared" si="10"/>
        <v>0</v>
      </c>
      <c r="J55" s="229">
        <f t="shared" si="10"/>
        <v>0</v>
      </c>
      <c r="K55" s="229">
        <f t="shared" si="10"/>
        <v>0</v>
      </c>
      <c r="L55" s="229">
        <f t="shared" si="10"/>
        <v>0</v>
      </c>
      <c r="M55" s="227">
        <f t="shared" si="6"/>
        <v>0</v>
      </c>
    </row>
    <row r="56" spans="1:13" x14ac:dyDescent="0.25">
      <c r="A56" s="50">
        <v>10</v>
      </c>
      <c r="B56" s="9" t="s">
        <v>17</v>
      </c>
      <c r="C56" s="10" t="s">
        <v>18</v>
      </c>
      <c r="D56" s="229">
        <f t="shared" ref="D56:L56" si="11">D11/12</f>
        <v>0</v>
      </c>
      <c r="E56" s="229">
        <f t="shared" si="11"/>
        <v>0</v>
      </c>
      <c r="F56" s="229">
        <f t="shared" si="11"/>
        <v>0</v>
      </c>
      <c r="G56" s="229">
        <f t="shared" si="11"/>
        <v>0</v>
      </c>
      <c r="H56" s="229">
        <f t="shared" si="11"/>
        <v>0</v>
      </c>
      <c r="I56" s="229">
        <f t="shared" si="11"/>
        <v>0</v>
      </c>
      <c r="J56" s="229">
        <f t="shared" si="11"/>
        <v>0</v>
      </c>
      <c r="K56" s="229">
        <f t="shared" si="11"/>
        <v>0</v>
      </c>
      <c r="L56" s="229">
        <f t="shared" si="11"/>
        <v>0</v>
      </c>
      <c r="M56" s="227">
        <f t="shared" si="6"/>
        <v>0</v>
      </c>
    </row>
    <row r="57" spans="1:13" x14ac:dyDescent="0.25">
      <c r="A57" s="50">
        <v>11</v>
      </c>
      <c r="B57" s="225" t="s">
        <v>273</v>
      </c>
      <c r="C57" s="10" t="s">
        <v>262</v>
      </c>
      <c r="D57" s="229">
        <f t="shared" ref="D57:L57" si="12">D12/12</f>
        <v>0</v>
      </c>
      <c r="E57" s="229">
        <f t="shared" si="12"/>
        <v>0</v>
      </c>
      <c r="F57" s="229">
        <f t="shared" si="12"/>
        <v>0</v>
      </c>
      <c r="G57" s="229">
        <f t="shared" si="12"/>
        <v>0</v>
      </c>
      <c r="H57" s="229">
        <f t="shared" si="12"/>
        <v>0</v>
      </c>
      <c r="I57" s="229">
        <f t="shared" si="12"/>
        <v>0</v>
      </c>
      <c r="J57" s="229">
        <f t="shared" si="12"/>
        <v>0</v>
      </c>
      <c r="K57" s="229">
        <f t="shared" si="12"/>
        <v>0</v>
      </c>
      <c r="L57" s="229">
        <f t="shared" si="12"/>
        <v>0</v>
      </c>
      <c r="M57" s="227">
        <f t="shared" si="6"/>
        <v>0</v>
      </c>
    </row>
    <row r="58" spans="1:13" x14ac:dyDescent="0.25">
      <c r="A58" s="50">
        <v>12</v>
      </c>
      <c r="B58" s="225" t="s">
        <v>274</v>
      </c>
      <c r="C58" s="10" t="s">
        <v>263</v>
      </c>
      <c r="D58" s="229">
        <f t="shared" ref="D58:L58" si="13">D13/12</f>
        <v>0</v>
      </c>
      <c r="E58" s="229">
        <f t="shared" si="13"/>
        <v>0</v>
      </c>
      <c r="F58" s="229">
        <f t="shared" si="13"/>
        <v>0</v>
      </c>
      <c r="G58" s="229">
        <f t="shared" si="13"/>
        <v>0</v>
      </c>
      <c r="H58" s="229">
        <f t="shared" si="13"/>
        <v>0</v>
      </c>
      <c r="I58" s="229">
        <f t="shared" si="13"/>
        <v>0</v>
      </c>
      <c r="J58" s="229">
        <f t="shared" si="13"/>
        <v>0</v>
      </c>
      <c r="K58" s="229">
        <f t="shared" si="13"/>
        <v>0</v>
      </c>
      <c r="L58" s="229">
        <f t="shared" si="13"/>
        <v>0</v>
      </c>
      <c r="M58" s="227">
        <f t="shared" si="6"/>
        <v>0</v>
      </c>
    </row>
    <row r="59" spans="1:13" x14ac:dyDescent="0.25">
      <c r="A59" s="50">
        <v>13</v>
      </c>
      <c r="B59" s="225" t="s">
        <v>275</v>
      </c>
      <c r="C59" s="10" t="s">
        <v>264</v>
      </c>
      <c r="D59" s="229">
        <f t="shared" ref="D59:L59" si="14">D14/12</f>
        <v>0</v>
      </c>
      <c r="E59" s="229">
        <f t="shared" si="14"/>
        <v>0</v>
      </c>
      <c r="F59" s="229">
        <f t="shared" si="14"/>
        <v>0</v>
      </c>
      <c r="G59" s="229">
        <f t="shared" si="14"/>
        <v>0</v>
      </c>
      <c r="H59" s="229">
        <f t="shared" si="14"/>
        <v>0</v>
      </c>
      <c r="I59" s="229">
        <f t="shared" si="14"/>
        <v>0</v>
      </c>
      <c r="J59" s="229">
        <f t="shared" si="14"/>
        <v>0</v>
      </c>
      <c r="K59" s="229">
        <f t="shared" si="14"/>
        <v>0</v>
      </c>
      <c r="L59" s="229">
        <f t="shared" si="14"/>
        <v>0</v>
      </c>
      <c r="M59" s="227">
        <f t="shared" si="6"/>
        <v>0</v>
      </c>
    </row>
    <row r="60" spans="1:13" s="223" customFormat="1" x14ac:dyDescent="0.25">
      <c r="A60" s="50">
        <v>14</v>
      </c>
      <c r="B60" s="225" t="s">
        <v>276</v>
      </c>
      <c r="C60" s="10" t="s">
        <v>265</v>
      </c>
      <c r="D60" s="229">
        <f t="shared" ref="D60:L60" si="15">D15/12</f>
        <v>0</v>
      </c>
      <c r="E60" s="229">
        <f t="shared" si="15"/>
        <v>0</v>
      </c>
      <c r="F60" s="229">
        <f t="shared" si="15"/>
        <v>0</v>
      </c>
      <c r="G60" s="229">
        <f t="shared" si="15"/>
        <v>0</v>
      </c>
      <c r="H60" s="229">
        <f t="shared" si="15"/>
        <v>0</v>
      </c>
      <c r="I60" s="229">
        <f t="shared" si="15"/>
        <v>0</v>
      </c>
      <c r="J60" s="229">
        <f t="shared" si="15"/>
        <v>0</v>
      </c>
      <c r="K60" s="229">
        <f t="shared" si="15"/>
        <v>0</v>
      </c>
      <c r="L60" s="229">
        <f t="shared" si="15"/>
        <v>0</v>
      </c>
      <c r="M60" s="227">
        <f t="shared" si="6"/>
        <v>0</v>
      </c>
    </row>
    <row r="61" spans="1:13" s="223" customFormat="1" x14ac:dyDescent="0.25">
      <c r="A61" s="50">
        <v>15</v>
      </c>
      <c r="B61" s="225" t="s">
        <v>277</v>
      </c>
      <c r="C61" s="10" t="s">
        <v>266</v>
      </c>
      <c r="D61" s="229">
        <f t="shared" ref="D61:L61" si="16">D16/12</f>
        <v>0</v>
      </c>
      <c r="E61" s="229">
        <f t="shared" si="16"/>
        <v>0</v>
      </c>
      <c r="F61" s="229">
        <f t="shared" si="16"/>
        <v>0</v>
      </c>
      <c r="G61" s="229">
        <f t="shared" si="16"/>
        <v>0</v>
      </c>
      <c r="H61" s="229">
        <f t="shared" si="16"/>
        <v>0</v>
      </c>
      <c r="I61" s="229">
        <f t="shared" si="16"/>
        <v>0</v>
      </c>
      <c r="J61" s="229">
        <f t="shared" si="16"/>
        <v>0</v>
      </c>
      <c r="K61" s="229">
        <f t="shared" si="16"/>
        <v>0</v>
      </c>
      <c r="L61" s="229">
        <f t="shared" si="16"/>
        <v>0</v>
      </c>
      <c r="M61" s="227">
        <f t="shared" si="6"/>
        <v>0</v>
      </c>
    </row>
    <row r="62" spans="1:13" s="223" customFormat="1" x14ac:dyDescent="0.25">
      <c r="A62" s="50">
        <v>16</v>
      </c>
      <c r="B62" s="225" t="s">
        <v>278</v>
      </c>
      <c r="C62" s="10" t="s">
        <v>267</v>
      </c>
      <c r="D62" s="229">
        <f t="shared" ref="D62:L62" si="17">D17/12</f>
        <v>0</v>
      </c>
      <c r="E62" s="229">
        <f t="shared" si="17"/>
        <v>0</v>
      </c>
      <c r="F62" s="229">
        <f t="shared" si="17"/>
        <v>0</v>
      </c>
      <c r="G62" s="229">
        <f t="shared" si="17"/>
        <v>0</v>
      </c>
      <c r="H62" s="229">
        <f t="shared" si="17"/>
        <v>0</v>
      </c>
      <c r="I62" s="229">
        <f t="shared" si="17"/>
        <v>0</v>
      </c>
      <c r="J62" s="229">
        <f t="shared" si="17"/>
        <v>0</v>
      </c>
      <c r="K62" s="229">
        <f t="shared" si="17"/>
        <v>0</v>
      </c>
      <c r="L62" s="229">
        <f t="shared" si="17"/>
        <v>0</v>
      </c>
      <c r="M62" s="227">
        <f t="shared" si="6"/>
        <v>0</v>
      </c>
    </row>
    <row r="63" spans="1:13" s="223" customFormat="1" x14ac:dyDescent="0.25">
      <c r="A63" s="50">
        <v>17</v>
      </c>
      <c r="B63" s="9" t="s">
        <v>19</v>
      </c>
      <c r="C63" s="10" t="s">
        <v>20</v>
      </c>
      <c r="D63" s="229">
        <f t="shared" ref="D63:L63" si="18">D18/12</f>
        <v>0</v>
      </c>
      <c r="E63" s="229">
        <f t="shared" si="18"/>
        <v>0</v>
      </c>
      <c r="F63" s="229">
        <f t="shared" si="18"/>
        <v>0</v>
      </c>
      <c r="G63" s="229">
        <f t="shared" si="18"/>
        <v>0</v>
      </c>
      <c r="H63" s="229">
        <f t="shared" si="18"/>
        <v>0</v>
      </c>
      <c r="I63" s="229">
        <f t="shared" si="18"/>
        <v>0</v>
      </c>
      <c r="J63" s="229">
        <f t="shared" si="18"/>
        <v>0</v>
      </c>
      <c r="K63" s="229">
        <f t="shared" si="18"/>
        <v>0</v>
      </c>
      <c r="L63" s="229">
        <f t="shared" si="18"/>
        <v>0</v>
      </c>
      <c r="M63" s="227">
        <f t="shared" si="6"/>
        <v>0</v>
      </c>
    </row>
    <row r="64" spans="1:13" x14ac:dyDescent="0.25">
      <c r="A64" s="50">
        <v>18</v>
      </c>
      <c r="B64" s="9" t="s">
        <v>21</v>
      </c>
      <c r="C64" s="10" t="s">
        <v>22</v>
      </c>
      <c r="D64" s="229">
        <f t="shared" ref="D64:L64" si="19">D19/12</f>
        <v>0</v>
      </c>
      <c r="E64" s="229">
        <f t="shared" si="19"/>
        <v>0</v>
      </c>
      <c r="F64" s="229">
        <f t="shared" si="19"/>
        <v>0</v>
      </c>
      <c r="G64" s="229">
        <f t="shared" si="19"/>
        <v>0</v>
      </c>
      <c r="H64" s="229">
        <f t="shared" si="19"/>
        <v>0</v>
      </c>
      <c r="I64" s="229">
        <f t="shared" si="19"/>
        <v>0</v>
      </c>
      <c r="J64" s="229">
        <f t="shared" si="19"/>
        <v>0</v>
      </c>
      <c r="K64" s="229">
        <f t="shared" si="19"/>
        <v>0</v>
      </c>
      <c r="L64" s="229">
        <f t="shared" si="19"/>
        <v>0</v>
      </c>
      <c r="M64" s="227">
        <f t="shared" si="6"/>
        <v>0</v>
      </c>
    </row>
    <row r="65" spans="1:13" x14ac:dyDescent="0.25">
      <c r="A65" s="50">
        <v>19</v>
      </c>
      <c r="B65" s="9" t="s">
        <v>23</v>
      </c>
      <c r="C65" s="10" t="s">
        <v>24</v>
      </c>
      <c r="D65" s="229">
        <f t="shared" ref="D65:L65" si="20">D20/12</f>
        <v>0</v>
      </c>
      <c r="E65" s="229">
        <f t="shared" si="20"/>
        <v>0</v>
      </c>
      <c r="F65" s="229">
        <f t="shared" si="20"/>
        <v>0</v>
      </c>
      <c r="G65" s="229">
        <f t="shared" si="20"/>
        <v>0</v>
      </c>
      <c r="H65" s="229">
        <f t="shared" si="20"/>
        <v>0</v>
      </c>
      <c r="I65" s="229">
        <f t="shared" si="20"/>
        <v>0</v>
      </c>
      <c r="J65" s="229">
        <f t="shared" si="20"/>
        <v>0</v>
      </c>
      <c r="K65" s="229">
        <f t="shared" si="20"/>
        <v>0</v>
      </c>
      <c r="L65" s="229">
        <f t="shared" si="20"/>
        <v>0</v>
      </c>
      <c r="M65" s="227">
        <f t="shared" si="6"/>
        <v>0</v>
      </c>
    </row>
    <row r="66" spans="1:13" x14ac:dyDescent="0.25">
      <c r="A66" s="50">
        <v>20</v>
      </c>
      <c r="B66" s="9" t="s">
        <v>25</v>
      </c>
      <c r="C66" s="10" t="s">
        <v>26</v>
      </c>
      <c r="D66" s="229">
        <f t="shared" ref="D66:L66" si="21">D21/12</f>
        <v>0</v>
      </c>
      <c r="E66" s="229">
        <f t="shared" si="21"/>
        <v>0</v>
      </c>
      <c r="F66" s="229">
        <f t="shared" si="21"/>
        <v>0</v>
      </c>
      <c r="G66" s="229">
        <f t="shared" si="21"/>
        <v>0</v>
      </c>
      <c r="H66" s="229">
        <f t="shared" si="21"/>
        <v>0</v>
      </c>
      <c r="I66" s="229">
        <f t="shared" si="21"/>
        <v>0</v>
      </c>
      <c r="J66" s="229">
        <f t="shared" si="21"/>
        <v>0</v>
      </c>
      <c r="K66" s="229">
        <f t="shared" si="21"/>
        <v>0</v>
      </c>
      <c r="L66" s="229">
        <f t="shared" si="21"/>
        <v>0</v>
      </c>
      <c r="M66" s="227">
        <f t="shared" si="6"/>
        <v>0</v>
      </c>
    </row>
    <row r="67" spans="1:13" x14ac:dyDescent="0.25">
      <c r="A67" s="50">
        <v>21</v>
      </c>
      <c r="B67" s="9" t="s">
        <v>27</v>
      </c>
      <c r="C67" s="10" t="s">
        <v>28</v>
      </c>
      <c r="D67" s="229">
        <f t="shared" ref="D67:L67" si="22">D22/12</f>
        <v>0</v>
      </c>
      <c r="E67" s="229">
        <f t="shared" si="22"/>
        <v>0</v>
      </c>
      <c r="F67" s="229">
        <f t="shared" si="22"/>
        <v>0</v>
      </c>
      <c r="G67" s="229">
        <f t="shared" si="22"/>
        <v>0</v>
      </c>
      <c r="H67" s="229">
        <f t="shared" si="22"/>
        <v>0</v>
      </c>
      <c r="I67" s="229">
        <f t="shared" si="22"/>
        <v>0</v>
      </c>
      <c r="J67" s="229">
        <f t="shared" si="22"/>
        <v>0</v>
      </c>
      <c r="K67" s="229">
        <f t="shared" si="22"/>
        <v>0</v>
      </c>
      <c r="L67" s="229">
        <f t="shared" si="22"/>
        <v>0</v>
      </c>
      <c r="M67" s="227">
        <f t="shared" si="6"/>
        <v>0</v>
      </c>
    </row>
    <row r="68" spans="1:13" x14ac:dyDescent="0.25">
      <c r="A68" s="50">
        <v>22</v>
      </c>
      <c r="B68" s="225" t="s">
        <v>214</v>
      </c>
      <c r="C68" s="10" t="s">
        <v>218</v>
      </c>
      <c r="D68" s="229">
        <f t="shared" ref="D68:L68" si="23">D23/12</f>
        <v>0</v>
      </c>
      <c r="E68" s="229">
        <f t="shared" si="23"/>
        <v>0</v>
      </c>
      <c r="F68" s="229">
        <f t="shared" si="23"/>
        <v>0</v>
      </c>
      <c r="G68" s="229">
        <f t="shared" si="23"/>
        <v>0</v>
      </c>
      <c r="H68" s="229">
        <f t="shared" si="23"/>
        <v>0</v>
      </c>
      <c r="I68" s="229">
        <f t="shared" si="23"/>
        <v>0</v>
      </c>
      <c r="J68" s="229">
        <f t="shared" si="23"/>
        <v>0</v>
      </c>
      <c r="K68" s="229">
        <f t="shared" si="23"/>
        <v>0</v>
      </c>
      <c r="L68" s="229">
        <f t="shared" si="23"/>
        <v>0</v>
      </c>
      <c r="M68" s="227">
        <f t="shared" si="6"/>
        <v>0</v>
      </c>
    </row>
    <row r="69" spans="1:13" x14ac:dyDescent="0.25">
      <c r="A69" s="50">
        <v>23</v>
      </c>
      <c r="B69" s="225" t="s">
        <v>215</v>
      </c>
      <c r="C69" s="10" t="s">
        <v>219</v>
      </c>
      <c r="D69" s="229">
        <f t="shared" ref="D69:L69" si="24">D24/12</f>
        <v>0</v>
      </c>
      <c r="E69" s="229">
        <f t="shared" si="24"/>
        <v>0</v>
      </c>
      <c r="F69" s="229">
        <f t="shared" si="24"/>
        <v>0</v>
      </c>
      <c r="G69" s="229">
        <f t="shared" si="24"/>
        <v>0</v>
      </c>
      <c r="H69" s="229">
        <f t="shared" si="24"/>
        <v>0</v>
      </c>
      <c r="I69" s="229">
        <f t="shared" si="24"/>
        <v>0</v>
      </c>
      <c r="J69" s="229">
        <f t="shared" si="24"/>
        <v>0</v>
      </c>
      <c r="K69" s="229">
        <f t="shared" si="24"/>
        <v>0</v>
      </c>
      <c r="L69" s="229">
        <f t="shared" si="24"/>
        <v>0</v>
      </c>
      <c r="M69" s="227">
        <f t="shared" si="6"/>
        <v>0</v>
      </c>
    </row>
    <row r="70" spans="1:13" x14ac:dyDescent="0.25">
      <c r="A70" s="50">
        <v>24</v>
      </c>
      <c r="B70" s="225" t="s">
        <v>216</v>
      </c>
      <c r="C70" s="10" t="s">
        <v>220</v>
      </c>
      <c r="D70" s="229">
        <f t="shared" ref="D70:L70" si="25">D25/12</f>
        <v>0</v>
      </c>
      <c r="E70" s="229">
        <f t="shared" si="25"/>
        <v>0</v>
      </c>
      <c r="F70" s="229">
        <f t="shared" si="25"/>
        <v>0</v>
      </c>
      <c r="G70" s="229">
        <f t="shared" si="25"/>
        <v>0</v>
      </c>
      <c r="H70" s="229">
        <f t="shared" si="25"/>
        <v>0</v>
      </c>
      <c r="I70" s="229">
        <f t="shared" si="25"/>
        <v>0</v>
      </c>
      <c r="J70" s="229">
        <f t="shared" si="25"/>
        <v>0</v>
      </c>
      <c r="K70" s="229">
        <f t="shared" si="25"/>
        <v>0</v>
      </c>
      <c r="L70" s="229">
        <f t="shared" si="25"/>
        <v>0</v>
      </c>
      <c r="M70" s="227">
        <f t="shared" si="6"/>
        <v>0</v>
      </c>
    </row>
    <row r="71" spans="1:13" x14ac:dyDescent="0.25">
      <c r="A71" s="50">
        <v>25</v>
      </c>
      <c r="B71" s="225" t="s">
        <v>217</v>
      </c>
      <c r="C71" s="10" t="s">
        <v>221</v>
      </c>
      <c r="D71" s="229">
        <f t="shared" ref="D71:L71" si="26">D26/12</f>
        <v>0</v>
      </c>
      <c r="E71" s="229">
        <f t="shared" si="26"/>
        <v>0</v>
      </c>
      <c r="F71" s="229">
        <f t="shared" si="26"/>
        <v>0</v>
      </c>
      <c r="G71" s="229">
        <f t="shared" si="26"/>
        <v>0</v>
      </c>
      <c r="H71" s="229">
        <f t="shared" si="26"/>
        <v>0</v>
      </c>
      <c r="I71" s="229">
        <f t="shared" si="26"/>
        <v>0</v>
      </c>
      <c r="J71" s="229">
        <f t="shared" si="26"/>
        <v>0</v>
      </c>
      <c r="K71" s="229">
        <f t="shared" si="26"/>
        <v>0</v>
      </c>
      <c r="L71" s="229">
        <f t="shared" si="26"/>
        <v>0</v>
      </c>
      <c r="M71" s="227">
        <f t="shared" si="6"/>
        <v>0</v>
      </c>
    </row>
    <row r="72" spans="1:13" x14ac:dyDescent="0.25">
      <c r="A72" s="50">
        <v>26</v>
      </c>
      <c r="B72" s="9" t="s">
        <v>29</v>
      </c>
      <c r="C72" s="10" t="s">
        <v>30</v>
      </c>
      <c r="D72" s="229">
        <f t="shared" ref="D72:L72" si="27">D27/12</f>
        <v>0</v>
      </c>
      <c r="E72" s="229">
        <f t="shared" si="27"/>
        <v>0</v>
      </c>
      <c r="F72" s="229">
        <f t="shared" si="27"/>
        <v>0</v>
      </c>
      <c r="G72" s="229">
        <f t="shared" si="27"/>
        <v>0</v>
      </c>
      <c r="H72" s="229">
        <f t="shared" si="27"/>
        <v>0</v>
      </c>
      <c r="I72" s="229">
        <f t="shared" si="27"/>
        <v>0</v>
      </c>
      <c r="J72" s="229">
        <f t="shared" si="27"/>
        <v>0</v>
      </c>
      <c r="K72" s="229">
        <f t="shared" si="27"/>
        <v>0</v>
      </c>
      <c r="L72" s="229">
        <f t="shared" si="27"/>
        <v>0</v>
      </c>
      <c r="M72" s="227">
        <f t="shared" si="6"/>
        <v>0</v>
      </c>
    </row>
    <row r="73" spans="1:13" x14ac:dyDescent="0.25">
      <c r="A73" s="50">
        <v>27</v>
      </c>
      <c r="B73" s="9" t="s">
        <v>31</v>
      </c>
      <c r="C73" s="10" t="s">
        <v>6</v>
      </c>
      <c r="D73" s="229">
        <f t="shared" ref="D73:L73" si="28">D28/12</f>
        <v>0</v>
      </c>
      <c r="E73" s="229">
        <f t="shared" si="28"/>
        <v>0</v>
      </c>
      <c r="F73" s="229">
        <f t="shared" si="28"/>
        <v>0</v>
      </c>
      <c r="G73" s="229">
        <f t="shared" si="28"/>
        <v>0</v>
      </c>
      <c r="H73" s="229">
        <f t="shared" si="28"/>
        <v>0</v>
      </c>
      <c r="I73" s="229">
        <f t="shared" si="28"/>
        <v>0</v>
      </c>
      <c r="J73" s="229">
        <f t="shared" si="28"/>
        <v>0</v>
      </c>
      <c r="K73" s="229">
        <f t="shared" si="28"/>
        <v>0</v>
      </c>
      <c r="L73" s="229">
        <f t="shared" si="28"/>
        <v>0</v>
      </c>
      <c r="M73" s="227">
        <f t="shared" si="6"/>
        <v>0</v>
      </c>
    </row>
    <row r="74" spans="1:13" x14ac:dyDescent="0.25">
      <c r="A74" s="50">
        <v>28</v>
      </c>
      <c r="B74" s="9" t="s">
        <v>32</v>
      </c>
      <c r="C74" s="10" t="s">
        <v>33</v>
      </c>
      <c r="D74" s="229">
        <f t="shared" ref="D74:L74" si="29">D29/12</f>
        <v>0</v>
      </c>
      <c r="E74" s="229">
        <f t="shared" si="29"/>
        <v>0</v>
      </c>
      <c r="F74" s="229">
        <f t="shared" si="29"/>
        <v>0</v>
      </c>
      <c r="G74" s="229">
        <f t="shared" si="29"/>
        <v>0</v>
      </c>
      <c r="H74" s="229">
        <f t="shared" si="29"/>
        <v>0</v>
      </c>
      <c r="I74" s="229">
        <f t="shared" si="29"/>
        <v>0</v>
      </c>
      <c r="J74" s="229">
        <f t="shared" si="29"/>
        <v>0</v>
      </c>
      <c r="K74" s="229">
        <f t="shared" si="29"/>
        <v>0</v>
      </c>
      <c r="L74" s="229">
        <f t="shared" si="29"/>
        <v>0</v>
      </c>
      <c r="M74" s="227">
        <f t="shared" si="6"/>
        <v>0</v>
      </c>
    </row>
    <row r="75" spans="1:13" x14ac:dyDescent="0.25">
      <c r="A75" s="50">
        <v>29</v>
      </c>
      <c r="B75" s="9" t="s">
        <v>34</v>
      </c>
      <c r="C75" s="10" t="s">
        <v>246</v>
      </c>
      <c r="D75" s="229">
        <f t="shared" ref="D75:L75" si="30">D30/12</f>
        <v>0</v>
      </c>
      <c r="E75" s="229">
        <f t="shared" si="30"/>
        <v>0</v>
      </c>
      <c r="F75" s="229">
        <f t="shared" si="30"/>
        <v>0</v>
      </c>
      <c r="G75" s="229">
        <f t="shared" si="30"/>
        <v>0</v>
      </c>
      <c r="H75" s="229">
        <f t="shared" si="30"/>
        <v>0</v>
      </c>
      <c r="I75" s="229">
        <f t="shared" si="30"/>
        <v>0</v>
      </c>
      <c r="J75" s="229">
        <f t="shared" si="30"/>
        <v>0</v>
      </c>
      <c r="K75" s="229">
        <f t="shared" si="30"/>
        <v>0</v>
      </c>
      <c r="L75" s="229">
        <f t="shared" si="30"/>
        <v>0</v>
      </c>
      <c r="M75" s="227">
        <f t="shared" si="6"/>
        <v>0</v>
      </c>
    </row>
    <row r="76" spans="1:13" x14ac:dyDescent="0.25">
      <c r="A76" s="50">
        <v>30</v>
      </c>
      <c r="B76" s="9" t="s">
        <v>36</v>
      </c>
      <c r="C76" s="10" t="s">
        <v>37</v>
      </c>
      <c r="D76" s="229">
        <f t="shared" ref="D76:L76" si="31">D31/12</f>
        <v>0</v>
      </c>
      <c r="E76" s="229">
        <f t="shared" si="31"/>
        <v>0</v>
      </c>
      <c r="F76" s="229">
        <f t="shared" si="31"/>
        <v>0</v>
      </c>
      <c r="G76" s="229">
        <f t="shared" si="31"/>
        <v>0</v>
      </c>
      <c r="H76" s="229">
        <f t="shared" si="31"/>
        <v>0</v>
      </c>
      <c r="I76" s="229">
        <f t="shared" si="31"/>
        <v>0</v>
      </c>
      <c r="J76" s="229">
        <f t="shared" si="31"/>
        <v>0</v>
      </c>
      <c r="K76" s="229">
        <f t="shared" si="31"/>
        <v>0</v>
      </c>
      <c r="L76" s="229">
        <f t="shared" si="31"/>
        <v>0</v>
      </c>
      <c r="M76" s="227">
        <f t="shared" si="6"/>
        <v>0</v>
      </c>
    </row>
    <row r="77" spans="1:13" s="246" customFormat="1" x14ac:dyDescent="0.25">
      <c r="A77" s="50">
        <v>31</v>
      </c>
      <c r="B77" s="9" t="s">
        <v>38</v>
      </c>
      <c r="C77" s="10" t="s">
        <v>39</v>
      </c>
      <c r="D77" s="229">
        <f t="shared" ref="D77:L77" si="32">D32/12</f>
        <v>0</v>
      </c>
      <c r="E77" s="229">
        <f t="shared" si="32"/>
        <v>0</v>
      </c>
      <c r="F77" s="229">
        <f t="shared" si="32"/>
        <v>0</v>
      </c>
      <c r="G77" s="229">
        <f t="shared" si="32"/>
        <v>0</v>
      </c>
      <c r="H77" s="229">
        <f t="shared" si="32"/>
        <v>0</v>
      </c>
      <c r="I77" s="229">
        <f t="shared" si="32"/>
        <v>0</v>
      </c>
      <c r="J77" s="229">
        <f t="shared" si="32"/>
        <v>0</v>
      </c>
      <c r="K77" s="229">
        <f t="shared" si="32"/>
        <v>0</v>
      </c>
      <c r="L77" s="229">
        <f t="shared" si="32"/>
        <v>0</v>
      </c>
      <c r="M77" s="227">
        <f t="shared" si="6"/>
        <v>0</v>
      </c>
    </row>
    <row r="78" spans="1:13" s="246" customFormat="1" x14ac:dyDescent="0.25">
      <c r="A78" s="50">
        <v>32</v>
      </c>
      <c r="B78" s="9" t="s">
        <v>40</v>
      </c>
      <c r="C78" s="10" t="s">
        <v>41</v>
      </c>
      <c r="D78" s="229">
        <f t="shared" ref="D78:L78" si="33">D33/12</f>
        <v>0</v>
      </c>
      <c r="E78" s="229">
        <f t="shared" si="33"/>
        <v>0</v>
      </c>
      <c r="F78" s="229">
        <f t="shared" si="33"/>
        <v>0</v>
      </c>
      <c r="G78" s="229">
        <f t="shared" si="33"/>
        <v>0</v>
      </c>
      <c r="H78" s="229">
        <f t="shared" si="33"/>
        <v>0</v>
      </c>
      <c r="I78" s="229">
        <f t="shared" si="33"/>
        <v>0</v>
      </c>
      <c r="J78" s="229">
        <f t="shared" si="33"/>
        <v>0</v>
      </c>
      <c r="K78" s="229">
        <f t="shared" si="33"/>
        <v>0</v>
      </c>
      <c r="L78" s="229">
        <f t="shared" si="33"/>
        <v>0</v>
      </c>
      <c r="M78" s="227">
        <f t="shared" si="6"/>
        <v>0</v>
      </c>
    </row>
    <row r="79" spans="1:13" s="246" customFormat="1" x14ac:dyDescent="0.25">
      <c r="A79" s="50">
        <v>33</v>
      </c>
      <c r="B79" s="9" t="s">
        <v>42</v>
      </c>
      <c r="C79" s="10" t="s">
        <v>43</v>
      </c>
      <c r="D79" s="229">
        <f t="shared" ref="D79:L79" si="34">D34/12</f>
        <v>0</v>
      </c>
      <c r="E79" s="229">
        <f t="shared" si="34"/>
        <v>0</v>
      </c>
      <c r="F79" s="229">
        <f t="shared" si="34"/>
        <v>0</v>
      </c>
      <c r="G79" s="229">
        <f t="shared" si="34"/>
        <v>0</v>
      </c>
      <c r="H79" s="229">
        <f t="shared" si="34"/>
        <v>0</v>
      </c>
      <c r="I79" s="229">
        <f t="shared" si="34"/>
        <v>0</v>
      </c>
      <c r="J79" s="229">
        <f t="shared" si="34"/>
        <v>0</v>
      </c>
      <c r="K79" s="229">
        <f t="shared" si="34"/>
        <v>0</v>
      </c>
      <c r="L79" s="229">
        <f t="shared" si="34"/>
        <v>0</v>
      </c>
      <c r="M79" s="227">
        <f t="shared" si="6"/>
        <v>0</v>
      </c>
    </row>
    <row r="80" spans="1:13" s="246" customFormat="1" x14ac:dyDescent="0.25">
      <c r="A80" s="50">
        <v>34</v>
      </c>
      <c r="B80" s="9" t="s">
        <v>44</v>
      </c>
      <c r="C80" s="10" t="s">
        <v>45</v>
      </c>
      <c r="D80" s="229">
        <f t="shared" ref="D80:L80" si="35">D35/12</f>
        <v>0</v>
      </c>
      <c r="E80" s="229">
        <f t="shared" si="35"/>
        <v>0</v>
      </c>
      <c r="F80" s="229">
        <f t="shared" si="35"/>
        <v>0</v>
      </c>
      <c r="G80" s="229">
        <f t="shared" si="35"/>
        <v>0</v>
      </c>
      <c r="H80" s="229">
        <f t="shared" si="35"/>
        <v>0</v>
      </c>
      <c r="I80" s="229">
        <f t="shared" si="35"/>
        <v>0</v>
      </c>
      <c r="J80" s="229">
        <f t="shared" si="35"/>
        <v>0</v>
      </c>
      <c r="K80" s="229">
        <f t="shared" si="35"/>
        <v>0</v>
      </c>
      <c r="L80" s="229">
        <f t="shared" si="35"/>
        <v>0</v>
      </c>
      <c r="M80" s="227">
        <f t="shared" si="6"/>
        <v>0</v>
      </c>
    </row>
    <row r="81" spans="1:14" s="246" customFormat="1" x14ac:dyDescent="0.25">
      <c r="A81" s="50">
        <v>35</v>
      </c>
      <c r="B81" s="9" t="s">
        <v>112</v>
      </c>
      <c r="C81" s="10" t="s">
        <v>46</v>
      </c>
      <c r="D81" s="229">
        <f t="shared" ref="D81:L81" si="36">D36/12</f>
        <v>0</v>
      </c>
      <c r="E81" s="229">
        <f t="shared" si="36"/>
        <v>0</v>
      </c>
      <c r="F81" s="229">
        <f t="shared" si="36"/>
        <v>0</v>
      </c>
      <c r="G81" s="229">
        <f t="shared" si="36"/>
        <v>0</v>
      </c>
      <c r="H81" s="229">
        <f t="shared" si="36"/>
        <v>0</v>
      </c>
      <c r="I81" s="229">
        <f t="shared" si="36"/>
        <v>0</v>
      </c>
      <c r="J81" s="229">
        <f t="shared" si="36"/>
        <v>0</v>
      </c>
      <c r="K81" s="229">
        <f t="shared" si="36"/>
        <v>0</v>
      </c>
      <c r="L81" s="229">
        <f t="shared" si="36"/>
        <v>0</v>
      </c>
      <c r="M81" s="227">
        <f t="shared" si="6"/>
        <v>0</v>
      </c>
    </row>
    <row r="82" spans="1:14" s="246" customFormat="1" x14ac:dyDescent="0.25">
      <c r="A82" s="50">
        <v>36</v>
      </c>
      <c r="B82" s="9" t="s">
        <v>113</v>
      </c>
      <c r="C82" s="10" t="s">
        <v>47</v>
      </c>
      <c r="D82" s="229">
        <f t="shared" ref="D82:L82" si="37">D37/12</f>
        <v>0</v>
      </c>
      <c r="E82" s="229">
        <f t="shared" si="37"/>
        <v>0</v>
      </c>
      <c r="F82" s="229">
        <f t="shared" si="37"/>
        <v>0</v>
      </c>
      <c r="G82" s="229">
        <f t="shared" si="37"/>
        <v>0</v>
      </c>
      <c r="H82" s="229">
        <f t="shared" si="37"/>
        <v>0</v>
      </c>
      <c r="I82" s="229">
        <f t="shared" si="37"/>
        <v>0</v>
      </c>
      <c r="J82" s="229">
        <f t="shared" si="37"/>
        <v>0</v>
      </c>
      <c r="K82" s="229">
        <f t="shared" si="37"/>
        <v>0</v>
      </c>
      <c r="L82" s="229">
        <f t="shared" si="37"/>
        <v>0</v>
      </c>
      <c r="M82" s="227">
        <f t="shared" si="6"/>
        <v>0</v>
      </c>
    </row>
    <row r="83" spans="1:14" s="246" customFormat="1" x14ac:dyDescent="0.25">
      <c r="A83" s="50">
        <v>37</v>
      </c>
      <c r="B83" s="9" t="s">
        <v>114</v>
      </c>
      <c r="C83" s="10" t="s">
        <v>48</v>
      </c>
      <c r="D83" s="229">
        <f t="shared" ref="D83:L83" si="38">D38/12</f>
        <v>0</v>
      </c>
      <c r="E83" s="229">
        <f t="shared" si="38"/>
        <v>0</v>
      </c>
      <c r="F83" s="229">
        <f t="shared" si="38"/>
        <v>0</v>
      </c>
      <c r="G83" s="229">
        <f t="shared" si="38"/>
        <v>0</v>
      </c>
      <c r="H83" s="229">
        <f t="shared" si="38"/>
        <v>0</v>
      </c>
      <c r="I83" s="229">
        <f t="shared" si="38"/>
        <v>0</v>
      </c>
      <c r="J83" s="229">
        <f t="shared" si="38"/>
        <v>0</v>
      </c>
      <c r="K83" s="229">
        <f t="shared" si="38"/>
        <v>0</v>
      </c>
      <c r="L83" s="229">
        <f t="shared" si="38"/>
        <v>0</v>
      </c>
      <c r="M83" s="227">
        <f t="shared" si="6"/>
        <v>0</v>
      </c>
    </row>
    <row r="84" spans="1:14" s="246" customFormat="1" x14ac:dyDescent="0.25">
      <c r="A84" s="50">
        <v>38</v>
      </c>
      <c r="B84" s="9" t="s">
        <v>115</v>
      </c>
      <c r="C84" s="10" t="s">
        <v>49</v>
      </c>
      <c r="D84" s="229">
        <f t="shared" ref="D84:L84" si="39">D39/12</f>
        <v>0</v>
      </c>
      <c r="E84" s="229">
        <f t="shared" si="39"/>
        <v>0</v>
      </c>
      <c r="F84" s="229">
        <f t="shared" si="39"/>
        <v>0</v>
      </c>
      <c r="G84" s="229">
        <f t="shared" si="39"/>
        <v>0</v>
      </c>
      <c r="H84" s="229">
        <f t="shared" si="39"/>
        <v>0</v>
      </c>
      <c r="I84" s="229">
        <f t="shared" si="39"/>
        <v>0</v>
      </c>
      <c r="J84" s="229">
        <f t="shared" si="39"/>
        <v>0</v>
      </c>
      <c r="K84" s="229">
        <f t="shared" si="39"/>
        <v>0</v>
      </c>
      <c r="L84" s="229">
        <f t="shared" si="39"/>
        <v>0</v>
      </c>
      <c r="M84" s="227">
        <f t="shared" si="6"/>
        <v>0</v>
      </c>
    </row>
    <row r="85" spans="1:14" s="246" customFormat="1" x14ac:dyDescent="0.25">
      <c r="A85" s="50">
        <v>39</v>
      </c>
      <c r="B85" s="9" t="s">
        <v>116</v>
      </c>
      <c r="C85" s="10" t="s">
        <v>50</v>
      </c>
      <c r="D85" s="229">
        <f t="shared" ref="D85:L85" si="40">D40/12</f>
        <v>0</v>
      </c>
      <c r="E85" s="229">
        <f t="shared" si="40"/>
        <v>0</v>
      </c>
      <c r="F85" s="229">
        <f t="shared" si="40"/>
        <v>0</v>
      </c>
      <c r="G85" s="229">
        <f t="shared" si="40"/>
        <v>0</v>
      </c>
      <c r="H85" s="229">
        <f t="shared" si="40"/>
        <v>0</v>
      </c>
      <c r="I85" s="229">
        <f t="shared" si="40"/>
        <v>0</v>
      </c>
      <c r="J85" s="229">
        <f t="shared" si="40"/>
        <v>0</v>
      </c>
      <c r="K85" s="229">
        <f t="shared" si="40"/>
        <v>0</v>
      </c>
      <c r="L85" s="229">
        <f t="shared" si="40"/>
        <v>0</v>
      </c>
      <c r="M85" s="227">
        <f t="shared" si="6"/>
        <v>0</v>
      </c>
    </row>
    <row r="86" spans="1:14" s="246" customFormat="1" x14ac:dyDescent="0.25">
      <c r="A86" s="50">
        <v>40</v>
      </c>
      <c r="B86" s="9" t="s">
        <v>279</v>
      </c>
      <c r="C86" s="10" t="s">
        <v>268</v>
      </c>
      <c r="D86" s="229">
        <f t="shared" ref="D86:L86" si="41">D41/12</f>
        <v>0</v>
      </c>
      <c r="E86" s="229">
        <f t="shared" si="41"/>
        <v>0</v>
      </c>
      <c r="F86" s="229">
        <f t="shared" si="41"/>
        <v>0</v>
      </c>
      <c r="G86" s="229">
        <f t="shared" si="41"/>
        <v>0</v>
      </c>
      <c r="H86" s="229">
        <f t="shared" si="41"/>
        <v>0</v>
      </c>
      <c r="I86" s="229">
        <f t="shared" si="41"/>
        <v>0</v>
      </c>
      <c r="J86" s="229">
        <f t="shared" si="41"/>
        <v>0</v>
      </c>
      <c r="K86" s="229">
        <f t="shared" si="41"/>
        <v>0</v>
      </c>
      <c r="L86" s="229">
        <f t="shared" si="41"/>
        <v>0</v>
      </c>
      <c r="M86" s="227">
        <f t="shared" si="6"/>
        <v>0</v>
      </c>
    </row>
    <row r="87" spans="1:14" s="246" customFormat="1" x14ac:dyDescent="0.25">
      <c r="A87" s="50">
        <v>41</v>
      </c>
      <c r="B87" s="9" t="s">
        <v>280</v>
      </c>
      <c r="C87" s="10" t="s">
        <v>269</v>
      </c>
      <c r="D87" s="229">
        <f t="shared" ref="D87:L87" si="42">D42/12</f>
        <v>0</v>
      </c>
      <c r="E87" s="229">
        <f t="shared" si="42"/>
        <v>0</v>
      </c>
      <c r="F87" s="229">
        <f t="shared" si="42"/>
        <v>0</v>
      </c>
      <c r="G87" s="229">
        <f t="shared" si="42"/>
        <v>0</v>
      </c>
      <c r="H87" s="229">
        <f t="shared" si="42"/>
        <v>0</v>
      </c>
      <c r="I87" s="229">
        <f t="shared" si="42"/>
        <v>0</v>
      </c>
      <c r="J87" s="229">
        <f t="shared" si="42"/>
        <v>0</v>
      </c>
      <c r="K87" s="229">
        <f t="shared" si="42"/>
        <v>0</v>
      </c>
      <c r="L87" s="229">
        <f t="shared" si="42"/>
        <v>0</v>
      </c>
      <c r="M87" s="227">
        <f t="shared" si="6"/>
        <v>0</v>
      </c>
    </row>
    <row r="88" spans="1:14" ht="15.75" thickBot="1" x14ac:dyDescent="0.3">
      <c r="A88" s="50">
        <v>42</v>
      </c>
      <c r="B88" s="9" t="s">
        <v>281</v>
      </c>
      <c r="C88" s="10" t="s">
        <v>270</v>
      </c>
      <c r="D88" s="297">
        <f t="shared" ref="D88:L88" si="43">D43/12</f>
        <v>0</v>
      </c>
      <c r="E88" s="297">
        <f t="shared" si="43"/>
        <v>0</v>
      </c>
      <c r="F88" s="297">
        <f t="shared" si="43"/>
        <v>0</v>
      </c>
      <c r="G88" s="297">
        <f t="shared" si="43"/>
        <v>0</v>
      </c>
      <c r="H88" s="297">
        <f t="shared" si="43"/>
        <v>0</v>
      </c>
      <c r="I88" s="297">
        <f t="shared" si="43"/>
        <v>0</v>
      </c>
      <c r="J88" s="297">
        <f t="shared" si="43"/>
        <v>0</v>
      </c>
      <c r="K88" s="297">
        <f t="shared" si="43"/>
        <v>0</v>
      </c>
      <c r="L88" s="297">
        <f t="shared" si="43"/>
        <v>0</v>
      </c>
      <c r="M88" s="296">
        <f t="shared" si="6"/>
        <v>0</v>
      </c>
    </row>
    <row r="89" spans="1:14" ht="31.5" customHeight="1" thickBot="1" x14ac:dyDescent="0.3">
      <c r="A89" s="50">
        <v>43</v>
      </c>
      <c r="B89" s="313" t="s">
        <v>55</v>
      </c>
      <c r="C89" s="314" t="s">
        <v>53</v>
      </c>
      <c r="D89" s="33">
        <f>SUM(D50:D88)</f>
        <v>0</v>
      </c>
      <c r="E89" s="33">
        <f t="shared" ref="E89:M89" si="44">SUM(E50:E88)</f>
        <v>0</v>
      </c>
      <c r="F89" s="33">
        <f t="shared" si="44"/>
        <v>0</v>
      </c>
      <c r="G89" s="33">
        <f t="shared" si="44"/>
        <v>0</v>
      </c>
      <c r="H89" s="33">
        <f t="shared" si="44"/>
        <v>0</v>
      </c>
      <c r="I89" s="33">
        <f t="shared" si="44"/>
        <v>0</v>
      </c>
      <c r="J89" s="33">
        <f t="shared" si="44"/>
        <v>0</v>
      </c>
      <c r="K89" s="33">
        <f t="shared" si="44"/>
        <v>0</v>
      </c>
      <c r="L89" s="33">
        <f t="shared" si="44"/>
        <v>0</v>
      </c>
      <c r="M89" s="33">
        <f t="shared" si="44"/>
        <v>0</v>
      </c>
      <c r="N89" s="233"/>
    </row>
    <row r="90" spans="1:14" x14ac:dyDescent="0.25">
      <c r="B90" s="34"/>
      <c r="C90" s="34"/>
      <c r="D90" s="34"/>
      <c r="E90" s="34"/>
      <c r="F90" s="34"/>
      <c r="G90" s="34"/>
      <c r="H90" s="34"/>
      <c r="I90" s="34"/>
      <c r="J90" s="34"/>
      <c r="K90" s="34"/>
      <c r="L90" s="34"/>
      <c r="M90" s="34"/>
    </row>
    <row r="91" spans="1:14" ht="30.75" thickBot="1" x14ac:dyDescent="0.3">
      <c r="A91" s="49" t="s">
        <v>59</v>
      </c>
      <c r="B91" s="50">
        <v>1</v>
      </c>
      <c r="C91" s="50">
        <v>2</v>
      </c>
      <c r="D91" s="50">
        <v>3</v>
      </c>
      <c r="E91" s="50">
        <v>4</v>
      </c>
      <c r="F91" s="50">
        <v>5</v>
      </c>
      <c r="G91" s="50">
        <v>6</v>
      </c>
      <c r="H91" s="50">
        <v>7</v>
      </c>
      <c r="I91" s="50">
        <v>8</v>
      </c>
      <c r="J91" s="50">
        <v>9</v>
      </c>
      <c r="K91" s="50">
        <v>10</v>
      </c>
      <c r="L91" s="50">
        <v>11</v>
      </c>
      <c r="M91" s="50">
        <v>12</v>
      </c>
    </row>
    <row r="92" spans="1:14" ht="19.5" thickBot="1" x14ac:dyDescent="0.35">
      <c r="A92" s="50">
        <v>1</v>
      </c>
      <c r="B92" s="304" t="s">
        <v>298</v>
      </c>
      <c r="C92" s="305"/>
      <c r="D92" s="305"/>
      <c r="E92" s="305"/>
      <c r="F92" s="305"/>
      <c r="G92" s="305"/>
      <c r="H92" s="305"/>
      <c r="I92" s="305"/>
      <c r="J92" s="305"/>
      <c r="K92" s="305"/>
      <c r="L92" s="305"/>
      <c r="M92" s="306"/>
    </row>
    <row r="93" spans="1:14" ht="15.75" thickBot="1" x14ac:dyDescent="0.3">
      <c r="A93" s="50">
        <v>2</v>
      </c>
      <c r="B93" s="307" t="s">
        <v>1</v>
      </c>
      <c r="C93" s="308"/>
      <c r="D93" s="239" t="s">
        <v>2</v>
      </c>
      <c r="E93" s="239" t="s">
        <v>3</v>
      </c>
      <c r="F93" s="309" t="s">
        <v>4</v>
      </c>
      <c r="G93" s="310"/>
      <c r="H93" s="239" t="s">
        <v>254</v>
      </c>
      <c r="I93" s="239" t="s">
        <v>5</v>
      </c>
      <c r="J93" s="239" t="s">
        <v>6</v>
      </c>
      <c r="K93" s="239" t="s">
        <v>259</v>
      </c>
      <c r="L93" s="239" t="s">
        <v>258</v>
      </c>
      <c r="M93" s="311" t="s">
        <v>233</v>
      </c>
    </row>
    <row r="94" spans="1:14" ht="15.75" thickBot="1" x14ac:dyDescent="0.3">
      <c r="A94" s="50">
        <v>3</v>
      </c>
      <c r="B94" s="3"/>
      <c r="C94" s="4"/>
      <c r="D94" s="5"/>
      <c r="E94" s="5"/>
      <c r="F94" s="294" t="s">
        <v>247</v>
      </c>
      <c r="G94" s="295" t="s">
        <v>8</v>
      </c>
      <c r="H94" s="5"/>
      <c r="I94" s="5"/>
      <c r="J94" s="5"/>
      <c r="K94" s="5"/>
      <c r="L94" s="5"/>
      <c r="M94" s="312"/>
    </row>
    <row r="95" spans="1:14" x14ac:dyDescent="0.25">
      <c r="A95" s="50">
        <v>4</v>
      </c>
      <c r="B95" s="9" t="s">
        <v>9</v>
      </c>
      <c r="C95" s="10" t="s">
        <v>10</v>
      </c>
      <c r="D95" s="228"/>
      <c r="E95" s="228"/>
      <c r="F95" s="228"/>
      <c r="G95" s="228"/>
      <c r="H95" s="228"/>
      <c r="I95" s="228"/>
      <c r="J95" s="228"/>
      <c r="K95" s="228"/>
      <c r="L95" s="228"/>
      <c r="M95" s="14">
        <f>SUM(D95:L95)</f>
        <v>0</v>
      </c>
    </row>
    <row r="96" spans="1:14" x14ac:dyDescent="0.25">
      <c r="A96" s="50">
        <v>5</v>
      </c>
      <c r="B96" s="9" t="s">
        <v>11</v>
      </c>
      <c r="C96" s="10" t="s">
        <v>12</v>
      </c>
      <c r="D96" s="229"/>
      <c r="E96" s="229"/>
      <c r="F96" s="229"/>
      <c r="G96" s="229"/>
      <c r="H96" s="229"/>
      <c r="I96" s="229"/>
      <c r="J96" s="229"/>
      <c r="K96" s="229"/>
      <c r="L96" s="229"/>
      <c r="M96" s="227">
        <f t="shared" ref="M96:M133" si="45">SUM(D96:L96)</f>
        <v>0</v>
      </c>
    </row>
    <row r="97" spans="1:13" x14ac:dyDescent="0.25">
      <c r="A97" s="50">
        <v>6</v>
      </c>
      <c r="B97" s="9" t="s">
        <v>13</v>
      </c>
      <c r="C97" s="10" t="s">
        <v>14</v>
      </c>
      <c r="D97" s="229"/>
      <c r="E97" s="229"/>
      <c r="F97" s="229"/>
      <c r="G97" s="229"/>
      <c r="H97" s="229"/>
      <c r="I97" s="229"/>
      <c r="J97" s="229"/>
      <c r="K97" s="229"/>
      <c r="L97" s="229"/>
      <c r="M97" s="227">
        <f t="shared" si="45"/>
        <v>0</v>
      </c>
    </row>
    <row r="98" spans="1:13" x14ac:dyDescent="0.25">
      <c r="A98" s="50">
        <v>7</v>
      </c>
      <c r="B98" s="9" t="s">
        <v>271</v>
      </c>
      <c r="C98" s="10" t="s">
        <v>260</v>
      </c>
      <c r="D98" s="229"/>
      <c r="E98" s="229"/>
      <c r="F98" s="229"/>
      <c r="G98" s="229"/>
      <c r="H98" s="229"/>
      <c r="I98" s="229"/>
      <c r="J98" s="229"/>
      <c r="K98" s="229"/>
      <c r="L98" s="229"/>
      <c r="M98" s="227">
        <f t="shared" si="45"/>
        <v>0</v>
      </c>
    </row>
    <row r="99" spans="1:13" x14ac:dyDescent="0.25">
      <c r="A99" s="50">
        <v>8</v>
      </c>
      <c r="B99" s="9" t="s">
        <v>272</v>
      </c>
      <c r="C99" s="10" t="s">
        <v>261</v>
      </c>
      <c r="D99" s="229"/>
      <c r="E99" s="229"/>
      <c r="F99" s="229"/>
      <c r="G99" s="229"/>
      <c r="H99" s="229"/>
      <c r="I99" s="229"/>
      <c r="J99" s="229"/>
      <c r="K99" s="229"/>
      <c r="L99" s="229"/>
      <c r="M99" s="227">
        <f t="shared" si="45"/>
        <v>0</v>
      </c>
    </row>
    <row r="100" spans="1:13" x14ac:dyDescent="0.25">
      <c r="A100" s="50">
        <v>9</v>
      </c>
      <c r="B100" s="9" t="s">
        <v>15</v>
      </c>
      <c r="C100" s="10" t="s">
        <v>16</v>
      </c>
      <c r="D100" s="229"/>
      <c r="E100" s="229"/>
      <c r="F100" s="229"/>
      <c r="G100" s="229"/>
      <c r="H100" s="229"/>
      <c r="I100" s="229"/>
      <c r="J100" s="229"/>
      <c r="K100" s="229"/>
      <c r="L100" s="229"/>
      <c r="M100" s="227">
        <f t="shared" si="45"/>
        <v>0</v>
      </c>
    </row>
    <row r="101" spans="1:13" x14ac:dyDescent="0.25">
      <c r="A101" s="50">
        <v>10</v>
      </c>
      <c r="B101" s="9" t="s">
        <v>17</v>
      </c>
      <c r="C101" s="10" t="s">
        <v>18</v>
      </c>
      <c r="D101" s="229"/>
      <c r="E101" s="229"/>
      <c r="F101" s="229"/>
      <c r="G101" s="229"/>
      <c r="H101" s="229"/>
      <c r="I101" s="229"/>
      <c r="J101" s="229"/>
      <c r="K101" s="229"/>
      <c r="L101" s="229"/>
      <c r="M101" s="227">
        <f t="shared" si="45"/>
        <v>0</v>
      </c>
    </row>
    <row r="102" spans="1:13" x14ac:dyDescent="0.25">
      <c r="A102" s="50">
        <v>11</v>
      </c>
      <c r="B102" s="9" t="s">
        <v>273</v>
      </c>
      <c r="C102" s="10" t="s">
        <v>262</v>
      </c>
      <c r="D102" s="229"/>
      <c r="E102" s="229"/>
      <c r="F102" s="229"/>
      <c r="G102" s="229"/>
      <c r="H102" s="229"/>
      <c r="I102" s="229"/>
      <c r="J102" s="229"/>
      <c r="K102" s="229"/>
      <c r="L102" s="229"/>
      <c r="M102" s="227">
        <f t="shared" si="45"/>
        <v>0</v>
      </c>
    </row>
    <row r="103" spans="1:13" x14ac:dyDescent="0.25">
      <c r="A103" s="50">
        <v>12</v>
      </c>
      <c r="B103" s="9" t="s">
        <v>274</v>
      </c>
      <c r="C103" s="10" t="s">
        <v>263</v>
      </c>
      <c r="D103" s="229"/>
      <c r="E103" s="229"/>
      <c r="F103" s="229"/>
      <c r="G103" s="229"/>
      <c r="H103" s="229"/>
      <c r="I103" s="229"/>
      <c r="J103" s="229"/>
      <c r="K103" s="229"/>
      <c r="L103" s="229"/>
      <c r="M103" s="227">
        <f t="shared" si="45"/>
        <v>0</v>
      </c>
    </row>
    <row r="104" spans="1:13" x14ac:dyDescent="0.25">
      <c r="A104" s="50">
        <v>13</v>
      </c>
      <c r="B104" s="9" t="s">
        <v>275</v>
      </c>
      <c r="C104" s="10" t="s">
        <v>264</v>
      </c>
      <c r="D104" s="229"/>
      <c r="E104" s="229"/>
      <c r="F104" s="229"/>
      <c r="G104" s="229"/>
      <c r="H104" s="229"/>
      <c r="I104" s="229"/>
      <c r="J104" s="229"/>
      <c r="K104" s="229"/>
      <c r="L104" s="229"/>
      <c r="M104" s="227">
        <f t="shared" si="45"/>
        <v>0</v>
      </c>
    </row>
    <row r="105" spans="1:13" s="223" customFormat="1" x14ac:dyDescent="0.25">
      <c r="A105" s="50">
        <v>14</v>
      </c>
      <c r="B105" s="225" t="s">
        <v>276</v>
      </c>
      <c r="C105" s="10" t="s">
        <v>265</v>
      </c>
      <c r="D105" s="229"/>
      <c r="E105" s="229"/>
      <c r="F105" s="229"/>
      <c r="G105" s="229"/>
      <c r="H105" s="229"/>
      <c r="I105" s="229"/>
      <c r="J105" s="229"/>
      <c r="K105" s="229"/>
      <c r="L105" s="229"/>
      <c r="M105" s="227">
        <f t="shared" si="45"/>
        <v>0</v>
      </c>
    </row>
    <row r="106" spans="1:13" s="223" customFormat="1" x14ac:dyDescent="0.25">
      <c r="A106" s="50">
        <v>15</v>
      </c>
      <c r="B106" s="225" t="s">
        <v>277</v>
      </c>
      <c r="C106" s="10" t="s">
        <v>266</v>
      </c>
      <c r="D106" s="229"/>
      <c r="E106" s="229"/>
      <c r="F106" s="229"/>
      <c r="G106" s="229"/>
      <c r="H106" s="229"/>
      <c r="I106" s="229"/>
      <c r="J106" s="229"/>
      <c r="K106" s="229"/>
      <c r="L106" s="229"/>
      <c r="M106" s="227">
        <f t="shared" si="45"/>
        <v>0</v>
      </c>
    </row>
    <row r="107" spans="1:13" s="223" customFormat="1" x14ac:dyDescent="0.25">
      <c r="A107" s="50">
        <v>16</v>
      </c>
      <c r="B107" s="225" t="s">
        <v>278</v>
      </c>
      <c r="C107" s="10" t="s">
        <v>267</v>
      </c>
      <c r="D107" s="229"/>
      <c r="E107" s="229"/>
      <c r="F107" s="229"/>
      <c r="G107" s="229"/>
      <c r="H107" s="229"/>
      <c r="I107" s="229"/>
      <c r="J107" s="229"/>
      <c r="K107" s="229"/>
      <c r="L107" s="229"/>
      <c r="M107" s="227">
        <f t="shared" si="45"/>
        <v>0</v>
      </c>
    </row>
    <row r="108" spans="1:13" s="223" customFormat="1" x14ac:dyDescent="0.25">
      <c r="A108" s="50">
        <v>17</v>
      </c>
      <c r="B108" s="225" t="s">
        <v>19</v>
      </c>
      <c r="C108" s="10" t="s">
        <v>20</v>
      </c>
      <c r="D108" s="229"/>
      <c r="E108" s="229"/>
      <c r="F108" s="229"/>
      <c r="G108" s="229"/>
      <c r="H108" s="229"/>
      <c r="I108" s="229"/>
      <c r="J108" s="229"/>
      <c r="K108" s="229"/>
      <c r="L108" s="229"/>
      <c r="M108" s="227">
        <f t="shared" si="45"/>
        <v>0</v>
      </c>
    </row>
    <row r="109" spans="1:13" x14ac:dyDescent="0.25">
      <c r="A109" s="50">
        <v>18</v>
      </c>
      <c r="B109" s="9" t="s">
        <v>21</v>
      </c>
      <c r="C109" s="10" t="s">
        <v>22</v>
      </c>
      <c r="D109" s="229"/>
      <c r="E109" s="229"/>
      <c r="F109" s="229"/>
      <c r="G109" s="229"/>
      <c r="H109" s="229"/>
      <c r="I109" s="229"/>
      <c r="J109" s="229"/>
      <c r="K109" s="229"/>
      <c r="L109" s="229"/>
      <c r="M109" s="227">
        <f t="shared" si="45"/>
        <v>0</v>
      </c>
    </row>
    <row r="110" spans="1:13" x14ac:dyDescent="0.25">
      <c r="A110" s="50">
        <v>19</v>
      </c>
      <c r="B110" s="9" t="s">
        <v>23</v>
      </c>
      <c r="C110" s="10" t="s">
        <v>24</v>
      </c>
      <c r="D110" s="229"/>
      <c r="E110" s="229"/>
      <c r="F110" s="229"/>
      <c r="G110" s="229"/>
      <c r="H110" s="229"/>
      <c r="I110" s="229"/>
      <c r="J110" s="229"/>
      <c r="K110" s="229"/>
      <c r="L110" s="229"/>
      <c r="M110" s="227">
        <f t="shared" si="45"/>
        <v>0</v>
      </c>
    </row>
    <row r="111" spans="1:13" x14ac:dyDescent="0.25">
      <c r="A111" s="50">
        <v>20</v>
      </c>
      <c r="B111" s="9" t="s">
        <v>25</v>
      </c>
      <c r="C111" s="10" t="s">
        <v>26</v>
      </c>
      <c r="D111" s="229"/>
      <c r="E111" s="229"/>
      <c r="F111" s="229"/>
      <c r="G111" s="229"/>
      <c r="H111" s="229"/>
      <c r="I111" s="229"/>
      <c r="J111" s="229"/>
      <c r="K111" s="229"/>
      <c r="L111" s="229"/>
      <c r="M111" s="227">
        <f t="shared" si="45"/>
        <v>0</v>
      </c>
    </row>
    <row r="112" spans="1:13" x14ac:dyDescent="0.25">
      <c r="A112" s="50">
        <v>21</v>
      </c>
      <c r="B112" s="9" t="s">
        <v>27</v>
      </c>
      <c r="C112" s="10" t="s">
        <v>28</v>
      </c>
      <c r="D112" s="229"/>
      <c r="E112" s="229"/>
      <c r="F112" s="229"/>
      <c r="G112" s="229"/>
      <c r="H112" s="229"/>
      <c r="I112" s="229"/>
      <c r="J112" s="229"/>
      <c r="K112" s="229"/>
      <c r="L112" s="229"/>
      <c r="M112" s="227">
        <f t="shared" si="45"/>
        <v>0</v>
      </c>
    </row>
    <row r="113" spans="1:13" x14ac:dyDescent="0.25">
      <c r="A113" s="50">
        <v>22</v>
      </c>
      <c r="B113" s="9" t="s">
        <v>214</v>
      </c>
      <c r="C113" s="10" t="s">
        <v>218</v>
      </c>
      <c r="D113" s="229"/>
      <c r="E113" s="229"/>
      <c r="F113" s="229"/>
      <c r="G113" s="229"/>
      <c r="H113" s="229"/>
      <c r="I113" s="229"/>
      <c r="J113" s="229"/>
      <c r="K113" s="229"/>
      <c r="L113" s="229"/>
      <c r="M113" s="227">
        <f t="shared" si="45"/>
        <v>0</v>
      </c>
    </row>
    <row r="114" spans="1:13" x14ac:dyDescent="0.25">
      <c r="A114" s="50">
        <v>23</v>
      </c>
      <c r="B114" s="9" t="s">
        <v>215</v>
      </c>
      <c r="C114" s="10" t="s">
        <v>219</v>
      </c>
      <c r="D114" s="229"/>
      <c r="E114" s="229"/>
      <c r="F114" s="229"/>
      <c r="G114" s="229"/>
      <c r="H114" s="229"/>
      <c r="I114" s="229"/>
      <c r="J114" s="229"/>
      <c r="K114" s="229"/>
      <c r="L114" s="229"/>
      <c r="M114" s="227">
        <f t="shared" si="45"/>
        <v>0</v>
      </c>
    </row>
    <row r="115" spans="1:13" x14ac:dyDescent="0.25">
      <c r="A115" s="50">
        <v>24</v>
      </c>
      <c r="B115" s="9" t="s">
        <v>216</v>
      </c>
      <c r="C115" s="10" t="s">
        <v>220</v>
      </c>
      <c r="D115" s="229"/>
      <c r="E115" s="229"/>
      <c r="F115" s="229"/>
      <c r="G115" s="229"/>
      <c r="H115" s="229"/>
      <c r="I115" s="229"/>
      <c r="J115" s="229"/>
      <c r="K115" s="229"/>
      <c r="L115" s="229"/>
      <c r="M115" s="227">
        <f t="shared" si="45"/>
        <v>0</v>
      </c>
    </row>
    <row r="116" spans="1:13" x14ac:dyDescent="0.25">
      <c r="A116" s="50">
        <v>25</v>
      </c>
      <c r="B116" s="9" t="s">
        <v>217</v>
      </c>
      <c r="C116" s="10" t="s">
        <v>221</v>
      </c>
      <c r="D116" s="229"/>
      <c r="E116" s="229"/>
      <c r="F116" s="229"/>
      <c r="G116" s="229"/>
      <c r="H116" s="229"/>
      <c r="I116" s="229"/>
      <c r="J116" s="229"/>
      <c r="K116" s="229"/>
      <c r="L116" s="229"/>
      <c r="M116" s="227">
        <f t="shared" si="45"/>
        <v>0</v>
      </c>
    </row>
    <row r="117" spans="1:13" x14ac:dyDescent="0.25">
      <c r="A117" s="50">
        <v>26</v>
      </c>
      <c r="B117" s="9" t="s">
        <v>29</v>
      </c>
      <c r="C117" s="10" t="s">
        <v>30</v>
      </c>
      <c r="D117" s="229"/>
      <c r="E117" s="229"/>
      <c r="F117" s="229"/>
      <c r="G117" s="229"/>
      <c r="H117" s="229"/>
      <c r="I117" s="229"/>
      <c r="J117" s="229"/>
      <c r="K117" s="229"/>
      <c r="L117" s="229"/>
      <c r="M117" s="227">
        <f t="shared" si="45"/>
        <v>0</v>
      </c>
    </row>
    <row r="118" spans="1:13" x14ac:dyDescent="0.25">
      <c r="A118" s="50">
        <v>27</v>
      </c>
      <c r="B118" s="9" t="s">
        <v>31</v>
      </c>
      <c r="C118" s="10" t="s">
        <v>6</v>
      </c>
      <c r="D118" s="229"/>
      <c r="E118" s="229"/>
      <c r="F118" s="229"/>
      <c r="G118" s="229"/>
      <c r="H118" s="229"/>
      <c r="I118" s="229"/>
      <c r="J118" s="229"/>
      <c r="K118" s="229"/>
      <c r="L118" s="229"/>
      <c r="M118" s="227">
        <f t="shared" si="45"/>
        <v>0</v>
      </c>
    </row>
    <row r="119" spans="1:13" x14ac:dyDescent="0.25">
      <c r="A119" s="50">
        <v>28</v>
      </c>
      <c r="B119" s="9" t="s">
        <v>32</v>
      </c>
      <c r="C119" s="10" t="s">
        <v>33</v>
      </c>
      <c r="D119" s="229"/>
      <c r="E119" s="229"/>
      <c r="F119" s="229"/>
      <c r="G119" s="229"/>
      <c r="H119" s="229"/>
      <c r="I119" s="229"/>
      <c r="J119" s="229"/>
      <c r="K119" s="229"/>
      <c r="L119" s="229"/>
      <c r="M119" s="227">
        <f t="shared" si="45"/>
        <v>0</v>
      </c>
    </row>
    <row r="120" spans="1:13" x14ac:dyDescent="0.25">
      <c r="A120" s="50">
        <v>29</v>
      </c>
      <c r="B120" s="9" t="s">
        <v>34</v>
      </c>
      <c r="C120" s="10" t="s">
        <v>246</v>
      </c>
      <c r="D120" s="229"/>
      <c r="E120" s="229"/>
      <c r="F120" s="229"/>
      <c r="G120" s="229"/>
      <c r="H120" s="229"/>
      <c r="I120" s="229"/>
      <c r="J120" s="229"/>
      <c r="K120" s="229"/>
      <c r="L120" s="229"/>
      <c r="M120" s="227">
        <f t="shared" si="45"/>
        <v>0</v>
      </c>
    </row>
    <row r="121" spans="1:13" s="246" customFormat="1" x14ac:dyDescent="0.25">
      <c r="A121" s="50">
        <v>30</v>
      </c>
      <c r="B121" s="225" t="s">
        <v>36</v>
      </c>
      <c r="C121" s="10" t="s">
        <v>37</v>
      </c>
      <c r="D121" s="229"/>
      <c r="E121" s="229"/>
      <c r="F121" s="229"/>
      <c r="G121" s="229"/>
      <c r="H121" s="229"/>
      <c r="I121" s="229"/>
      <c r="J121" s="229"/>
      <c r="K121" s="229"/>
      <c r="L121" s="229"/>
      <c r="M121" s="227">
        <f t="shared" si="45"/>
        <v>0</v>
      </c>
    </row>
    <row r="122" spans="1:13" s="246" customFormat="1" x14ac:dyDescent="0.25">
      <c r="A122" s="50">
        <v>31</v>
      </c>
      <c r="B122" s="225" t="s">
        <v>38</v>
      </c>
      <c r="C122" s="10" t="s">
        <v>39</v>
      </c>
      <c r="D122" s="229"/>
      <c r="E122" s="229"/>
      <c r="F122" s="229"/>
      <c r="G122" s="229"/>
      <c r="H122" s="229"/>
      <c r="I122" s="229"/>
      <c r="J122" s="229"/>
      <c r="K122" s="229"/>
      <c r="L122" s="229"/>
      <c r="M122" s="227">
        <f t="shared" si="45"/>
        <v>0</v>
      </c>
    </row>
    <row r="123" spans="1:13" s="246" customFormat="1" x14ac:dyDescent="0.25">
      <c r="A123" s="50">
        <v>32</v>
      </c>
      <c r="B123" s="225" t="s">
        <v>40</v>
      </c>
      <c r="C123" s="10" t="s">
        <v>41</v>
      </c>
      <c r="D123" s="229"/>
      <c r="E123" s="229"/>
      <c r="F123" s="229"/>
      <c r="G123" s="229"/>
      <c r="H123" s="229"/>
      <c r="I123" s="229"/>
      <c r="J123" s="229"/>
      <c r="K123" s="229"/>
      <c r="L123" s="229"/>
      <c r="M123" s="227">
        <f t="shared" si="45"/>
        <v>0</v>
      </c>
    </row>
    <row r="124" spans="1:13" s="246" customFormat="1" x14ac:dyDescent="0.25">
      <c r="A124" s="50">
        <v>33</v>
      </c>
      <c r="B124" s="225" t="s">
        <v>42</v>
      </c>
      <c r="C124" s="10" t="s">
        <v>43</v>
      </c>
      <c r="D124" s="229"/>
      <c r="E124" s="229"/>
      <c r="F124" s="229"/>
      <c r="G124" s="229"/>
      <c r="H124" s="229"/>
      <c r="I124" s="229"/>
      <c r="J124" s="229"/>
      <c r="K124" s="229"/>
      <c r="L124" s="229"/>
      <c r="M124" s="227">
        <f t="shared" si="45"/>
        <v>0</v>
      </c>
    </row>
    <row r="125" spans="1:13" s="246" customFormat="1" x14ac:dyDescent="0.25">
      <c r="A125" s="50">
        <v>34</v>
      </c>
      <c r="B125" s="225" t="s">
        <v>44</v>
      </c>
      <c r="C125" s="10" t="s">
        <v>45</v>
      </c>
      <c r="D125" s="229"/>
      <c r="E125" s="229"/>
      <c r="F125" s="229"/>
      <c r="G125" s="229"/>
      <c r="H125" s="229"/>
      <c r="I125" s="229"/>
      <c r="J125" s="229"/>
      <c r="K125" s="229"/>
      <c r="L125" s="229"/>
      <c r="M125" s="227">
        <f t="shared" si="45"/>
        <v>0</v>
      </c>
    </row>
    <row r="126" spans="1:13" s="246" customFormat="1" x14ac:dyDescent="0.25">
      <c r="A126" s="50">
        <v>35</v>
      </c>
      <c r="B126" s="225" t="s">
        <v>112</v>
      </c>
      <c r="C126" s="10" t="s">
        <v>46</v>
      </c>
      <c r="D126" s="229"/>
      <c r="E126" s="229"/>
      <c r="F126" s="229"/>
      <c r="G126" s="229"/>
      <c r="H126" s="229"/>
      <c r="I126" s="229"/>
      <c r="J126" s="229"/>
      <c r="K126" s="229"/>
      <c r="L126" s="229"/>
      <c r="M126" s="227">
        <f t="shared" si="45"/>
        <v>0</v>
      </c>
    </row>
    <row r="127" spans="1:13" s="246" customFormat="1" x14ac:dyDescent="0.25">
      <c r="A127" s="50">
        <v>36</v>
      </c>
      <c r="B127" s="225" t="s">
        <v>113</v>
      </c>
      <c r="C127" s="10" t="s">
        <v>47</v>
      </c>
      <c r="D127" s="229"/>
      <c r="E127" s="229"/>
      <c r="F127" s="229"/>
      <c r="G127" s="229"/>
      <c r="H127" s="229"/>
      <c r="I127" s="229"/>
      <c r="J127" s="229"/>
      <c r="K127" s="229"/>
      <c r="L127" s="229"/>
      <c r="M127" s="227">
        <f t="shared" si="45"/>
        <v>0</v>
      </c>
    </row>
    <row r="128" spans="1:13" s="246" customFormat="1" x14ac:dyDescent="0.25">
      <c r="A128" s="50">
        <v>37</v>
      </c>
      <c r="B128" s="225" t="s">
        <v>114</v>
      </c>
      <c r="C128" s="10" t="s">
        <v>48</v>
      </c>
      <c r="D128" s="229"/>
      <c r="E128" s="229"/>
      <c r="F128" s="229"/>
      <c r="G128" s="229"/>
      <c r="H128" s="229"/>
      <c r="I128" s="229"/>
      <c r="J128" s="229"/>
      <c r="K128" s="229"/>
      <c r="L128" s="229"/>
      <c r="M128" s="227">
        <f t="shared" si="45"/>
        <v>0</v>
      </c>
    </row>
    <row r="129" spans="1:13" s="246" customFormat="1" x14ac:dyDescent="0.25">
      <c r="A129" s="50">
        <v>38</v>
      </c>
      <c r="B129" s="225" t="s">
        <v>115</v>
      </c>
      <c r="C129" s="10" t="s">
        <v>49</v>
      </c>
      <c r="D129" s="229"/>
      <c r="E129" s="229"/>
      <c r="F129" s="229"/>
      <c r="G129" s="229"/>
      <c r="H129" s="229"/>
      <c r="I129" s="229"/>
      <c r="J129" s="229"/>
      <c r="K129" s="229"/>
      <c r="L129" s="229"/>
      <c r="M129" s="227">
        <f t="shared" si="45"/>
        <v>0</v>
      </c>
    </row>
    <row r="130" spans="1:13" s="246" customFormat="1" x14ac:dyDescent="0.25">
      <c r="A130" s="50">
        <v>39</v>
      </c>
      <c r="B130" s="225" t="s">
        <v>116</v>
      </c>
      <c r="C130" s="10" t="s">
        <v>50</v>
      </c>
      <c r="D130" s="229"/>
      <c r="E130" s="229"/>
      <c r="F130" s="229"/>
      <c r="G130" s="229"/>
      <c r="H130" s="229"/>
      <c r="I130" s="229"/>
      <c r="J130" s="229"/>
      <c r="K130" s="229"/>
      <c r="L130" s="229"/>
      <c r="M130" s="227">
        <f t="shared" si="45"/>
        <v>0</v>
      </c>
    </row>
    <row r="131" spans="1:13" s="246" customFormat="1" x14ac:dyDescent="0.25">
      <c r="A131" s="50">
        <v>40</v>
      </c>
      <c r="B131" s="225" t="s">
        <v>279</v>
      </c>
      <c r="C131" s="10" t="s">
        <v>268</v>
      </c>
      <c r="D131" s="229"/>
      <c r="E131" s="229"/>
      <c r="F131" s="229"/>
      <c r="G131" s="229"/>
      <c r="H131" s="229"/>
      <c r="I131" s="229"/>
      <c r="J131" s="229"/>
      <c r="K131" s="229"/>
      <c r="L131" s="229"/>
      <c r="M131" s="227">
        <f t="shared" si="45"/>
        <v>0</v>
      </c>
    </row>
    <row r="132" spans="1:13" x14ac:dyDescent="0.25">
      <c r="A132" s="50">
        <v>41</v>
      </c>
      <c r="B132" s="9" t="s">
        <v>280</v>
      </c>
      <c r="C132" s="10" t="s">
        <v>269</v>
      </c>
      <c r="D132" s="229"/>
      <c r="E132" s="229"/>
      <c r="F132" s="229"/>
      <c r="G132" s="229"/>
      <c r="H132" s="229"/>
      <c r="I132" s="229"/>
      <c r="J132" s="229"/>
      <c r="K132" s="229"/>
      <c r="L132" s="229"/>
      <c r="M132" s="227">
        <f t="shared" si="45"/>
        <v>0</v>
      </c>
    </row>
    <row r="133" spans="1:13" ht="15.75" thickBot="1" x14ac:dyDescent="0.3">
      <c r="A133" s="50">
        <v>42</v>
      </c>
      <c r="B133" s="9" t="s">
        <v>281</v>
      </c>
      <c r="C133" s="10" t="s">
        <v>270</v>
      </c>
      <c r="D133" s="297"/>
      <c r="E133" s="297"/>
      <c r="F133" s="297"/>
      <c r="G133" s="297"/>
      <c r="H133" s="297"/>
      <c r="I133" s="297"/>
      <c r="J133" s="297"/>
      <c r="K133" s="297"/>
      <c r="L133" s="297"/>
      <c r="M133" s="296">
        <f t="shared" si="45"/>
        <v>0</v>
      </c>
    </row>
    <row r="134" spans="1:13" ht="30.75" customHeight="1" thickBot="1" x14ac:dyDescent="0.3">
      <c r="A134" s="50">
        <v>43</v>
      </c>
      <c r="B134" s="313" t="s">
        <v>234</v>
      </c>
      <c r="C134" s="314" t="s">
        <v>53</v>
      </c>
      <c r="D134" s="33">
        <f t="shared" ref="D134:L134" si="46">SUM(D95:D133)</f>
        <v>0</v>
      </c>
      <c r="E134" s="33">
        <f t="shared" si="46"/>
        <v>0</v>
      </c>
      <c r="F134" s="33">
        <f t="shared" si="46"/>
        <v>0</v>
      </c>
      <c r="G134" s="33">
        <f t="shared" si="46"/>
        <v>0</v>
      </c>
      <c r="H134" s="33">
        <f t="shared" si="46"/>
        <v>0</v>
      </c>
      <c r="I134" s="33">
        <f t="shared" si="46"/>
        <v>0</v>
      </c>
      <c r="J134" s="33">
        <f t="shared" si="46"/>
        <v>0</v>
      </c>
      <c r="K134" s="33">
        <f t="shared" si="46"/>
        <v>0</v>
      </c>
      <c r="L134" s="33">
        <f t="shared" si="46"/>
        <v>0</v>
      </c>
      <c r="M134" s="33">
        <f>SUM(M95:M133)</f>
        <v>0</v>
      </c>
    </row>
    <row r="135" spans="1:13" ht="15" customHeight="1" x14ac:dyDescent="0.25">
      <c r="B135" s="35"/>
      <c r="C135" s="36"/>
      <c r="D135" s="51"/>
      <c r="E135" s="51"/>
      <c r="F135" s="51"/>
      <c r="G135" s="51"/>
      <c r="H135" s="51"/>
      <c r="I135" s="51"/>
      <c r="J135" s="51"/>
      <c r="K135" s="51"/>
      <c r="L135" s="51"/>
      <c r="M135" s="51"/>
    </row>
    <row r="136" spans="1:13" ht="30.75" thickBot="1" x14ac:dyDescent="0.3">
      <c r="A136" s="49" t="s">
        <v>59</v>
      </c>
      <c r="B136" s="50">
        <v>1</v>
      </c>
      <c r="C136" s="50">
        <v>2</v>
      </c>
      <c r="D136" s="50">
        <v>3</v>
      </c>
      <c r="E136" s="50">
        <v>4</v>
      </c>
      <c r="F136" s="50">
        <v>5</v>
      </c>
      <c r="G136" s="50">
        <v>6</v>
      </c>
      <c r="H136" s="50">
        <v>7</v>
      </c>
      <c r="I136" s="50">
        <v>8</v>
      </c>
      <c r="J136" s="50">
        <v>9</v>
      </c>
      <c r="K136" s="50">
        <v>10</v>
      </c>
      <c r="L136" s="50">
        <v>11</v>
      </c>
      <c r="M136" s="50">
        <v>12</v>
      </c>
    </row>
    <row r="137" spans="1:13" ht="19.5" thickBot="1" x14ac:dyDescent="0.35">
      <c r="A137" s="50">
        <v>1</v>
      </c>
      <c r="B137" s="304" t="s">
        <v>235</v>
      </c>
      <c r="C137" s="305"/>
      <c r="D137" s="305"/>
      <c r="E137" s="305"/>
      <c r="F137" s="305"/>
      <c r="G137" s="305"/>
      <c r="H137" s="305"/>
      <c r="I137" s="305"/>
      <c r="J137" s="305"/>
      <c r="K137" s="305"/>
      <c r="L137" s="305"/>
      <c r="M137" s="306"/>
    </row>
    <row r="138" spans="1:13" ht="15.75" thickBot="1" x14ac:dyDescent="0.3">
      <c r="A138" s="50">
        <v>2</v>
      </c>
      <c r="B138" s="307" t="s">
        <v>1</v>
      </c>
      <c r="C138" s="308"/>
      <c r="D138" s="239" t="s">
        <v>2</v>
      </c>
      <c r="E138" s="239" t="s">
        <v>3</v>
      </c>
      <c r="F138" s="309" t="s">
        <v>4</v>
      </c>
      <c r="G138" s="310"/>
      <c r="H138" s="239" t="s">
        <v>254</v>
      </c>
      <c r="I138" s="239" t="s">
        <v>5</v>
      </c>
      <c r="J138" s="239" t="s">
        <v>6</v>
      </c>
      <c r="K138" s="239" t="s">
        <v>259</v>
      </c>
      <c r="L138" s="239" t="s">
        <v>258</v>
      </c>
      <c r="M138" s="311" t="s">
        <v>233</v>
      </c>
    </row>
    <row r="139" spans="1:13" ht="15.75" thickBot="1" x14ac:dyDescent="0.3">
      <c r="A139" s="50">
        <v>3</v>
      </c>
      <c r="B139" s="3"/>
      <c r="C139" s="4"/>
      <c r="D139" s="5"/>
      <c r="E139" s="5"/>
      <c r="F139" s="294" t="s">
        <v>247</v>
      </c>
      <c r="G139" s="295" t="s">
        <v>8</v>
      </c>
      <c r="H139" s="5"/>
      <c r="I139" s="5"/>
      <c r="J139" s="5"/>
      <c r="K139" s="5"/>
      <c r="L139" s="5"/>
      <c r="M139" s="312"/>
    </row>
    <row r="140" spans="1:13" x14ac:dyDescent="0.25">
      <c r="A140" s="50">
        <v>4</v>
      </c>
      <c r="B140" s="9" t="s">
        <v>9</v>
      </c>
      <c r="C140" s="10" t="s">
        <v>10</v>
      </c>
      <c r="D140" s="228">
        <f>D95/12</f>
        <v>0</v>
      </c>
      <c r="E140" s="228">
        <f t="shared" ref="E140:L140" si="47">E95/12</f>
        <v>0</v>
      </c>
      <c r="F140" s="228">
        <f t="shared" si="47"/>
        <v>0</v>
      </c>
      <c r="G140" s="228">
        <f t="shared" si="47"/>
        <v>0</v>
      </c>
      <c r="H140" s="228">
        <f t="shared" si="47"/>
        <v>0</v>
      </c>
      <c r="I140" s="228">
        <f t="shared" si="47"/>
        <v>0</v>
      </c>
      <c r="J140" s="228">
        <f t="shared" si="47"/>
        <v>0</v>
      </c>
      <c r="K140" s="228">
        <f t="shared" si="47"/>
        <v>0</v>
      </c>
      <c r="L140" s="228">
        <f t="shared" si="47"/>
        <v>0</v>
      </c>
      <c r="M140" s="14">
        <f>SUM(D140:L140)</f>
        <v>0</v>
      </c>
    </row>
    <row r="141" spans="1:13" x14ac:dyDescent="0.25">
      <c r="A141" s="50">
        <v>5</v>
      </c>
      <c r="B141" s="9" t="s">
        <v>11</v>
      </c>
      <c r="C141" s="10" t="s">
        <v>12</v>
      </c>
      <c r="D141" s="229">
        <f t="shared" ref="D141:L141" si="48">D96/12</f>
        <v>0</v>
      </c>
      <c r="E141" s="229">
        <f t="shared" si="48"/>
        <v>0</v>
      </c>
      <c r="F141" s="229">
        <f t="shared" si="48"/>
        <v>0</v>
      </c>
      <c r="G141" s="229">
        <f t="shared" si="48"/>
        <v>0</v>
      </c>
      <c r="H141" s="229">
        <f t="shared" si="48"/>
        <v>0</v>
      </c>
      <c r="I141" s="229">
        <f t="shared" si="48"/>
        <v>0</v>
      </c>
      <c r="J141" s="229">
        <f t="shared" si="48"/>
        <v>0</v>
      </c>
      <c r="K141" s="229">
        <f t="shared" si="48"/>
        <v>0</v>
      </c>
      <c r="L141" s="229">
        <f t="shared" si="48"/>
        <v>0</v>
      </c>
      <c r="M141" s="227">
        <f t="shared" ref="M141:M178" si="49">SUM(D141:L141)</f>
        <v>0</v>
      </c>
    </row>
    <row r="142" spans="1:13" x14ac:dyDescent="0.25">
      <c r="A142" s="50">
        <v>6</v>
      </c>
      <c r="B142" s="9" t="s">
        <v>13</v>
      </c>
      <c r="C142" s="10" t="s">
        <v>14</v>
      </c>
      <c r="D142" s="229">
        <f t="shared" ref="D142:L142" si="50">D97/12</f>
        <v>0</v>
      </c>
      <c r="E142" s="229">
        <f t="shared" si="50"/>
        <v>0</v>
      </c>
      <c r="F142" s="229">
        <f t="shared" si="50"/>
        <v>0</v>
      </c>
      <c r="G142" s="229">
        <f t="shared" si="50"/>
        <v>0</v>
      </c>
      <c r="H142" s="229">
        <f t="shared" si="50"/>
        <v>0</v>
      </c>
      <c r="I142" s="229">
        <f t="shared" si="50"/>
        <v>0</v>
      </c>
      <c r="J142" s="229">
        <f t="shared" si="50"/>
        <v>0</v>
      </c>
      <c r="K142" s="229">
        <f t="shared" si="50"/>
        <v>0</v>
      </c>
      <c r="L142" s="229">
        <f t="shared" si="50"/>
        <v>0</v>
      </c>
      <c r="M142" s="227">
        <f t="shared" si="49"/>
        <v>0</v>
      </c>
    </row>
    <row r="143" spans="1:13" x14ac:dyDescent="0.25">
      <c r="A143" s="50">
        <v>7</v>
      </c>
      <c r="B143" s="9" t="s">
        <v>271</v>
      </c>
      <c r="C143" s="10" t="s">
        <v>260</v>
      </c>
      <c r="D143" s="229">
        <f t="shared" ref="D143:L143" si="51">D98/12</f>
        <v>0</v>
      </c>
      <c r="E143" s="229">
        <f t="shared" si="51"/>
        <v>0</v>
      </c>
      <c r="F143" s="229">
        <f t="shared" si="51"/>
        <v>0</v>
      </c>
      <c r="G143" s="229">
        <f t="shared" si="51"/>
        <v>0</v>
      </c>
      <c r="H143" s="229">
        <f t="shared" si="51"/>
        <v>0</v>
      </c>
      <c r="I143" s="229">
        <f t="shared" si="51"/>
        <v>0</v>
      </c>
      <c r="J143" s="229">
        <f t="shared" si="51"/>
        <v>0</v>
      </c>
      <c r="K143" s="229">
        <f t="shared" si="51"/>
        <v>0</v>
      </c>
      <c r="L143" s="229">
        <f t="shared" si="51"/>
        <v>0</v>
      </c>
      <c r="M143" s="227">
        <f t="shared" si="49"/>
        <v>0</v>
      </c>
    </row>
    <row r="144" spans="1:13" x14ac:dyDescent="0.25">
      <c r="A144" s="50">
        <v>8</v>
      </c>
      <c r="B144" s="9" t="s">
        <v>272</v>
      </c>
      <c r="C144" s="10" t="s">
        <v>261</v>
      </c>
      <c r="D144" s="229">
        <f t="shared" ref="D144:L144" si="52">D99/12</f>
        <v>0</v>
      </c>
      <c r="E144" s="229">
        <f t="shared" si="52"/>
        <v>0</v>
      </c>
      <c r="F144" s="229">
        <f t="shared" si="52"/>
        <v>0</v>
      </c>
      <c r="G144" s="229">
        <f t="shared" si="52"/>
        <v>0</v>
      </c>
      <c r="H144" s="229">
        <f t="shared" si="52"/>
        <v>0</v>
      </c>
      <c r="I144" s="229">
        <f t="shared" si="52"/>
        <v>0</v>
      </c>
      <c r="J144" s="229">
        <f t="shared" si="52"/>
        <v>0</v>
      </c>
      <c r="K144" s="229">
        <f t="shared" si="52"/>
        <v>0</v>
      </c>
      <c r="L144" s="229">
        <f t="shared" si="52"/>
        <v>0</v>
      </c>
      <c r="M144" s="227">
        <f t="shared" si="49"/>
        <v>0</v>
      </c>
    </row>
    <row r="145" spans="1:13" x14ac:dyDescent="0.25">
      <c r="A145" s="50">
        <v>9</v>
      </c>
      <c r="B145" s="9" t="s">
        <v>15</v>
      </c>
      <c r="C145" s="10" t="s">
        <v>16</v>
      </c>
      <c r="D145" s="229">
        <f t="shared" ref="D145:L145" si="53">D100/12</f>
        <v>0</v>
      </c>
      <c r="E145" s="229">
        <f t="shared" si="53"/>
        <v>0</v>
      </c>
      <c r="F145" s="229">
        <f t="shared" si="53"/>
        <v>0</v>
      </c>
      <c r="G145" s="229">
        <f t="shared" si="53"/>
        <v>0</v>
      </c>
      <c r="H145" s="229">
        <f t="shared" si="53"/>
        <v>0</v>
      </c>
      <c r="I145" s="229">
        <f t="shared" si="53"/>
        <v>0</v>
      </c>
      <c r="J145" s="229">
        <f t="shared" si="53"/>
        <v>0</v>
      </c>
      <c r="K145" s="229">
        <f t="shared" si="53"/>
        <v>0</v>
      </c>
      <c r="L145" s="229">
        <f t="shared" si="53"/>
        <v>0</v>
      </c>
      <c r="M145" s="227">
        <f t="shared" si="49"/>
        <v>0</v>
      </c>
    </row>
    <row r="146" spans="1:13" x14ac:dyDescent="0.25">
      <c r="A146" s="50">
        <v>10</v>
      </c>
      <c r="B146" s="9" t="s">
        <v>17</v>
      </c>
      <c r="C146" s="10" t="s">
        <v>18</v>
      </c>
      <c r="D146" s="229">
        <f t="shared" ref="D146:L146" si="54">D101/12</f>
        <v>0</v>
      </c>
      <c r="E146" s="229">
        <f t="shared" si="54"/>
        <v>0</v>
      </c>
      <c r="F146" s="229">
        <f t="shared" si="54"/>
        <v>0</v>
      </c>
      <c r="G146" s="229">
        <f t="shared" si="54"/>
        <v>0</v>
      </c>
      <c r="H146" s="229">
        <f t="shared" si="54"/>
        <v>0</v>
      </c>
      <c r="I146" s="229">
        <f t="shared" si="54"/>
        <v>0</v>
      </c>
      <c r="J146" s="229">
        <f t="shared" si="54"/>
        <v>0</v>
      </c>
      <c r="K146" s="229">
        <f t="shared" si="54"/>
        <v>0</v>
      </c>
      <c r="L146" s="229">
        <f t="shared" si="54"/>
        <v>0</v>
      </c>
      <c r="M146" s="227">
        <f t="shared" si="49"/>
        <v>0</v>
      </c>
    </row>
    <row r="147" spans="1:13" x14ac:dyDescent="0.25">
      <c r="A147" s="50">
        <v>11</v>
      </c>
      <c r="B147" s="9" t="s">
        <v>273</v>
      </c>
      <c r="C147" s="10" t="s">
        <v>262</v>
      </c>
      <c r="D147" s="229">
        <f t="shared" ref="D147:L147" si="55">D102/12</f>
        <v>0</v>
      </c>
      <c r="E147" s="229">
        <f t="shared" si="55"/>
        <v>0</v>
      </c>
      <c r="F147" s="229">
        <f t="shared" si="55"/>
        <v>0</v>
      </c>
      <c r="G147" s="229">
        <f t="shared" si="55"/>
        <v>0</v>
      </c>
      <c r="H147" s="229">
        <f t="shared" si="55"/>
        <v>0</v>
      </c>
      <c r="I147" s="229">
        <f t="shared" si="55"/>
        <v>0</v>
      </c>
      <c r="J147" s="229">
        <f t="shared" si="55"/>
        <v>0</v>
      </c>
      <c r="K147" s="229">
        <f t="shared" si="55"/>
        <v>0</v>
      </c>
      <c r="L147" s="229">
        <f t="shared" si="55"/>
        <v>0</v>
      </c>
      <c r="M147" s="227">
        <f t="shared" si="49"/>
        <v>0</v>
      </c>
    </row>
    <row r="148" spans="1:13" x14ac:dyDescent="0.25">
      <c r="A148" s="50">
        <v>12</v>
      </c>
      <c r="B148" s="9" t="s">
        <v>274</v>
      </c>
      <c r="C148" s="10" t="s">
        <v>263</v>
      </c>
      <c r="D148" s="229">
        <f t="shared" ref="D148:L148" si="56">D103/12</f>
        <v>0</v>
      </c>
      <c r="E148" s="229">
        <f t="shared" si="56"/>
        <v>0</v>
      </c>
      <c r="F148" s="229">
        <f t="shared" si="56"/>
        <v>0</v>
      </c>
      <c r="G148" s="229">
        <f t="shared" si="56"/>
        <v>0</v>
      </c>
      <c r="H148" s="229">
        <f t="shared" si="56"/>
        <v>0</v>
      </c>
      <c r="I148" s="229">
        <f t="shared" si="56"/>
        <v>0</v>
      </c>
      <c r="J148" s="229">
        <f t="shared" si="56"/>
        <v>0</v>
      </c>
      <c r="K148" s="229">
        <f t="shared" si="56"/>
        <v>0</v>
      </c>
      <c r="L148" s="229">
        <f t="shared" si="56"/>
        <v>0</v>
      </c>
      <c r="M148" s="227">
        <f t="shared" si="49"/>
        <v>0</v>
      </c>
    </row>
    <row r="149" spans="1:13" x14ac:dyDescent="0.25">
      <c r="A149" s="50">
        <v>13</v>
      </c>
      <c r="B149" s="9" t="s">
        <v>275</v>
      </c>
      <c r="C149" s="10" t="s">
        <v>264</v>
      </c>
      <c r="D149" s="229">
        <f t="shared" ref="D149:L149" si="57">D104/12</f>
        <v>0</v>
      </c>
      <c r="E149" s="229">
        <f t="shared" si="57"/>
        <v>0</v>
      </c>
      <c r="F149" s="229">
        <f t="shared" si="57"/>
        <v>0</v>
      </c>
      <c r="G149" s="229">
        <f t="shared" si="57"/>
        <v>0</v>
      </c>
      <c r="H149" s="229">
        <f t="shared" si="57"/>
        <v>0</v>
      </c>
      <c r="I149" s="229">
        <f t="shared" si="57"/>
        <v>0</v>
      </c>
      <c r="J149" s="229">
        <f t="shared" si="57"/>
        <v>0</v>
      </c>
      <c r="K149" s="229">
        <f t="shared" si="57"/>
        <v>0</v>
      </c>
      <c r="L149" s="229">
        <f t="shared" si="57"/>
        <v>0</v>
      </c>
      <c r="M149" s="227">
        <f t="shared" si="49"/>
        <v>0</v>
      </c>
    </row>
    <row r="150" spans="1:13" s="223" customFormat="1" x14ac:dyDescent="0.25">
      <c r="A150" s="50">
        <v>14</v>
      </c>
      <c r="B150" s="225" t="s">
        <v>276</v>
      </c>
      <c r="C150" s="10" t="s">
        <v>265</v>
      </c>
      <c r="D150" s="229">
        <f t="shared" ref="D150:L150" si="58">D105/12</f>
        <v>0</v>
      </c>
      <c r="E150" s="229">
        <f t="shared" si="58"/>
        <v>0</v>
      </c>
      <c r="F150" s="229">
        <f t="shared" si="58"/>
        <v>0</v>
      </c>
      <c r="G150" s="229">
        <f t="shared" si="58"/>
        <v>0</v>
      </c>
      <c r="H150" s="229">
        <f t="shared" si="58"/>
        <v>0</v>
      </c>
      <c r="I150" s="229">
        <f t="shared" si="58"/>
        <v>0</v>
      </c>
      <c r="J150" s="229">
        <f t="shared" si="58"/>
        <v>0</v>
      </c>
      <c r="K150" s="229">
        <f t="shared" si="58"/>
        <v>0</v>
      </c>
      <c r="L150" s="229">
        <f t="shared" si="58"/>
        <v>0</v>
      </c>
      <c r="M150" s="227">
        <f t="shared" si="49"/>
        <v>0</v>
      </c>
    </row>
    <row r="151" spans="1:13" s="223" customFormat="1" x14ac:dyDescent="0.25">
      <c r="A151" s="50">
        <v>15</v>
      </c>
      <c r="B151" s="225" t="s">
        <v>277</v>
      </c>
      <c r="C151" s="10" t="s">
        <v>266</v>
      </c>
      <c r="D151" s="229">
        <f t="shared" ref="D151:L151" si="59">D106/12</f>
        <v>0</v>
      </c>
      <c r="E151" s="229">
        <f t="shared" si="59"/>
        <v>0</v>
      </c>
      <c r="F151" s="229">
        <f t="shared" si="59"/>
        <v>0</v>
      </c>
      <c r="G151" s="229">
        <f t="shared" si="59"/>
        <v>0</v>
      </c>
      <c r="H151" s="229">
        <f t="shared" si="59"/>
        <v>0</v>
      </c>
      <c r="I151" s="229">
        <f t="shared" si="59"/>
        <v>0</v>
      </c>
      <c r="J151" s="229">
        <f t="shared" si="59"/>
        <v>0</v>
      </c>
      <c r="K151" s="229">
        <f t="shared" si="59"/>
        <v>0</v>
      </c>
      <c r="L151" s="229">
        <f t="shared" si="59"/>
        <v>0</v>
      </c>
      <c r="M151" s="227">
        <f t="shared" si="49"/>
        <v>0</v>
      </c>
    </row>
    <row r="152" spans="1:13" s="223" customFormat="1" x14ac:dyDescent="0.25">
      <c r="A152" s="50">
        <v>16</v>
      </c>
      <c r="B152" s="225" t="s">
        <v>278</v>
      </c>
      <c r="C152" s="10" t="s">
        <v>267</v>
      </c>
      <c r="D152" s="229">
        <f t="shared" ref="D152:L152" si="60">D107/12</f>
        <v>0</v>
      </c>
      <c r="E152" s="229">
        <f t="shared" si="60"/>
        <v>0</v>
      </c>
      <c r="F152" s="229">
        <f t="shared" si="60"/>
        <v>0</v>
      </c>
      <c r="G152" s="229">
        <f t="shared" si="60"/>
        <v>0</v>
      </c>
      <c r="H152" s="229">
        <f t="shared" si="60"/>
        <v>0</v>
      </c>
      <c r="I152" s="229">
        <f t="shared" si="60"/>
        <v>0</v>
      </c>
      <c r="J152" s="229">
        <f t="shared" si="60"/>
        <v>0</v>
      </c>
      <c r="K152" s="229">
        <f t="shared" si="60"/>
        <v>0</v>
      </c>
      <c r="L152" s="229">
        <f t="shared" si="60"/>
        <v>0</v>
      </c>
      <c r="M152" s="227">
        <f t="shared" si="49"/>
        <v>0</v>
      </c>
    </row>
    <row r="153" spans="1:13" s="223" customFormat="1" x14ac:dyDescent="0.25">
      <c r="A153" s="50">
        <v>17</v>
      </c>
      <c r="B153" s="225" t="s">
        <v>19</v>
      </c>
      <c r="C153" s="10" t="s">
        <v>20</v>
      </c>
      <c r="D153" s="229">
        <f t="shared" ref="D153:L153" si="61">D108/12</f>
        <v>0</v>
      </c>
      <c r="E153" s="229">
        <f t="shared" si="61"/>
        <v>0</v>
      </c>
      <c r="F153" s="229">
        <f t="shared" si="61"/>
        <v>0</v>
      </c>
      <c r="G153" s="229">
        <f t="shared" si="61"/>
        <v>0</v>
      </c>
      <c r="H153" s="229">
        <f t="shared" si="61"/>
        <v>0</v>
      </c>
      <c r="I153" s="229">
        <f t="shared" si="61"/>
        <v>0</v>
      </c>
      <c r="J153" s="229">
        <f t="shared" si="61"/>
        <v>0</v>
      </c>
      <c r="K153" s="229">
        <f t="shared" si="61"/>
        <v>0</v>
      </c>
      <c r="L153" s="229">
        <f t="shared" si="61"/>
        <v>0</v>
      </c>
      <c r="M153" s="227">
        <f t="shared" si="49"/>
        <v>0</v>
      </c>
    </row>
    <row r="154" spans="1:13" x14ac:dyDescent="0.25">
      <c r="A154" s="50">
        <v>18</v>
      </c>
      <c r="B154" s="9" t="s">
        <v>21</v>
      </c>
      <c r="C154" s="10" t="s">
        <v>22</v>
      </c>
      <c r="D154" s="229">
        <f t="shared" ref="D154:L154" si="62">D109/12</f>
        <v>0</v>
      </c>
      <c r="E154" s="229">
        <f t="shared" si="62"/>
        <v>0</v>
      </c>
      <c r="F154" s="229">
        <f t="shared" si="62"/>
        <v>0</v>
      </c>
      <c r="G154" s="229">
        <f t="shared" si="62"/>
        <v>0</v>
      </c>
      <c r="H154" s="229">
        <f t="shared" si="62"/>
        <v>0</v>
      </c>
      <c r="I154" s="229">
        <f t="shared" si="62"/>
        <v>0</v>
      </c>
      <c r="J154" s="229">
        <f t="shared" si="62"/>
        <v>0</v>
      </c>
      <c r="K154" s="229">
        <f t="shared" si="62"/>
        <v>0</v>
      </c>
      <c r="L154" s="229">
        <f t="shared" si="62"/>
        <v>0</v>
      </c>
      <c r="M154" s="227">
        <f t="shared" si="49"/>
        <v>0</v>
      </c>
    </row>
    <row r="155" spans="1:13" x14ac:dyDescent="0.25">
      <c r="A155" s="50">
        <v>19</v>
      </c>
      <c r="B155" s="9" t="s">
        <v>23</v>
      </c>
      <c r="C155" s="10" t="s">
        <v>24</v>
      </c>
      <c r="D155" s="229">
        <f t="shared" ref="D155:L155" si="63">D110/12</f>
        <v>0</v>
      </c>
      <c r="E155" s="229">
        <f t="shared" si="63"/>
        <v>0</v>
      </c>
      <c r="F155" s="229">
        <f t="shared" si="63"/>
        <v>0</v>
      </c>
      <c r="G155" s="229">
        <f t="shared" si="63"/>
        <v>0</v>
      </c>
      <c r="H155" s="229">
        <f t="shared" si="63"/>
        <v>0</v>
      </c>
      <c r="I155" s="229">
        <f t="shared" si="63"/>
        <v>0</v>
      </c>
      <c r="J155" s="229">
        <f t="shared" si="63"/>
        <v>0</v>
      </c>
      <c r="K155" s="229">
        <f t="shared" si="63"/>
        <v>0</v>
      </c>
      <c r="L155" s="229">
        <f t="shared" si="63"/>
        <v>0</v>
      </c>
      <c r="M155" s="227">
        <f t="shared" si="49"/>
        <v>0</v>
      </c>
    </row>
    <row r="156" spans="1:13" x14ac:dyDescent="0.25">
      <c r="A156" s="50">
        <v>20</v>
      </c>
      <c r="B156" s="9" t="s">
        <v>25</v>
      </c>
      <c r="C156" s="10" t="s">
        <v>26</v>
      </c>
      <c r="D156" s="229">
        <f t="shared" ref="D156:L156" si="64">D111/12</f>
        <v>0</v>
      </c>
      <c r="E156" s="229">
        <f t="shared" si="64"/>
        <v>0</v>
      </c>
      <c r="F156" s="229">
        <f t="shared" si="64"/>
        <v>0</v>
      </c>
      <c r="G156" s="229">
        <f t="shared" si="64"/>
        <v>0</v>
      </c>
      <c r="H156" s="229">
        <f t="shared" si="64"/>
        <v>0</v>
      </c>
      <c r="I156" s="229">
        <f t="shared" si="64"/>
        <v>0</v>
      </c>
      <c r="J156" s="229">
        <f t="shared" si="64"/>
        <v>0</v>
      </c>
      <c r="K156" s="229">
        <f t="shared" si="64"/>
        <v>0</v>
      </c>
      <c r="L156" s="229">
        <f t="shared" si="64"/>
        <v>0</v>
      </c>
      <c r="M156" s="227">
        <f t="shared" si="49"/>
        <v>0</v>
      </c>
    </row>
    <row r="157" spans="1:13" x14ac:dyDescent="0.25">
      <c r="A157" s="50">
        <v>21</v>
      </c>
      <c r="B157" s="9" t="s">
        <v>27</v>
      </c>
      <c r="C157" s="10" t="s">
        <v>28</v>
      </c>
      <c r="D157" s="229">
        <f t="shared" ref="D157:L157" si="65">D112/12</f>
        <v>0</v>
      </c>
      <c r="E157" s="229">
        <f t="shared" si="65"/>
        <v>0</v>
      </c>
      <c r="F157" s="229">
        <f t="shared" si="65"/>
        <v>0</v>
      </c>
      <c r="G157" s="229">
        <f t="shared" si="65"/>
        <v>0</v>
      </c>
      <c r="H157" s="229">
        <f t="shared" si="65"/>
        <v>0</v>
      </c>
      <c r="I157" s="229">
        <f t="shared" si="65"/>
        <v>0</v>
      </c>
      <c r="J157" s="229">
        <f t="shared" si="65"/>
        <v>0</v>
      </c>
      <c r="K157" s="229">
        <f t="shared" si="65"/>
        <v>0</v>
      </c>
      <c r="L157" s="229">
        <f t="shared" si="65"/>
        <v>0</v>
      </c>
      <c r="M157" s="227">
        <f t="shared" si="49"/>
        <v>0</v>
      </c>
    </row>
    <row r="158" spans="1:13" x14ac:dyDescent="0.25">
      <c r="A158" s="50">
        <v>22</v>
      </c>
      <c r="B158" s="9" t="s">
        <v>214</v>
      </c>
      <c r="C158" s="10" t="s">
        <v>218</v>
      </c>
      <c r="D158" s="229">
        <f t="shared" ref="D158:L158" si="66">D113/12</f>
        <v>0</v>
      </c>
      <c r="E158" s="229">
        <f t="shared" si="66"/>
        <v>0</v>
      </c>
      <c r="F158" s="229">
        <f t="shared" si="66"/>
        <v>0</v>
      </c>
      <c r="G158" s="229">
        <f t="shared" si="66"/>
        <v>0</v>
      </c>
      <c r="H158" s="229">
        <f t="shared" si="66"/>
        <v>0</v>
      </c>
      <c r="I158" s="229">
        <f t="shared" si="66"/>
        <v>0</v>
      </c>
      <c r="J158" s="229">
        <f t="shared" si="66"/>
        <v>0</v>
      </c>
      <c r="K158" s="229">
        <f t="shared" si="66"/>
        <v>0</v>
      </c>
      <c r="L158" s="229">
        <f t="shared" si="66"/>
        <v>0</v>
      </c>
      <c r="M158" s="227">
        <f t="shared" si="49"/>
        <v>0</v>
      </c>
    </row>
    <row r="159" spans="1:13" x14ac:dyDescent="0.25">
      <c r="A159" s="50">
        <v>23</v>
      </c>
      <c r="B159" s="9" t="s">
        <v>215</v>
      </c>
      <c r="C159" s="10" t="s">
        <v>219</v>
      </c>
      <c r="D159" s="229">
        <f t="shared" ref="D159:L159" si="67">D114/12</f>
        <v>0</v>
      </c>
      <c r="E159" s="229">
        <f t="shared" si="67"/>
        <v>0</v>
      </c>
      <c r="F159" s="229">
        <f t="shared" si="67"/>
        <v>0</v>
      </c>
      <c r="G159" s="229">
        <f t="shared" si="67"/>
        <v>0</v>
      </c>
      <c r="H159" s="229">
        <f t="shared" si="67"/>
        <v>0</v>
      </c>
      <c r="I159" s="229">
        <f t="shared" si="67"/>
        <v>0</v>
      </c>
      <c r="J159" s="229">
        <f t="shared" si="67"/>
        <v>0</v>
      </c>
      <c r="K159" s="229">
        <f t="shared" si="67"/>
        <v>0</v>
      </c>
      <c r="L159" s="229">
        <f t="shared" si="67"/>
        <v>0</v>
      </c>
      <c r="M159" s="227">
        <f t="shared" si="49"/>
        <v>0</v>
      </c>
    </row>
    <row r="160" spans="1:13" x14ac:dyDescent="0.25">
      <c r="A160" s="50">
        <v>24</v>
      </c>
      <c r="B160" s="9" t="s">
        <v>216</v>
      </c>
      <c r="C160" s="10" t="s">
        <v>220</v>
      </c>
      <c r="D160" s="229">
        <f t="shared" ref="D160:L160" si="68">D115/12</f>
        <v>0</v>
      </c>
      <c r="E160" s="229">
        <f t="shared" si="68"/>
        <v>0</v>
      </c>
      <c r="F160" s="229">
        <f t="shared" si="68"/>
        <v>0</v>
      </c>
      <c r="G160" s="229">
        <f t="shared" si="68"/>
        <v>0</v>
      </c>
      <c r="H160" s="229">
        <f t="shared" si="68"/>
        <v>0</v>
      </c>
      <c r="I160" s="229">
        <f t="shared" si="68"/>
        <v>0</v>
      </c>
      <c r="J160" s="229">
        <f t="shared" si="68"/>
        <v>0</v>
      </c>
      <c r="K160" s="229">
        <f t="shared" si="68"/>
        <v>0</v>
      </c>
      <c r="L160" s="229">
        <f t="shared" si="68"/>
        <v>0</v>
      </c>
      <c r="M160" s="227">
        <f t="shared" si="49"/>
        <v>0</v>
      </c>
    </row>
    <row r="161" spans="1:13" x14ac:dyDescent="0.25">
      <c r="A161" s="50">
        <v>25</v>
      </c>
      <c r="B161" s="9" t="s">
        <v>217</v>
      </c>
      <c r="C161" s="10" t="s">
        <v>221</v>
      </c>
      <c r="D161" s="229">
        <f t="shared" ref="D161:L161" si="69">D116/12</f>
        <v>0</v>
      </c>
      <c r="E161" s="229">
        <f t="shared" si="69"/>
        <v>0</v>
      </c>
      <c r="F161" s="229">
        <f t="shared" si="69"/>
        <v>0</v>
      </c>
      <c r="G161" s="229">
        <f t="shared" si="69"/>
        <v>0</v>
      </c>
      <c r="H161" s="229">
        <f t="shared" si="69"/>
        <v>0</v>
      </c>
      <c r="I161" s="229">
        <f t="shared" si="69"/>
        <v>0</v>
      </c>
      <c r="J161" s="229">
        <f t="shared" si="69"/>
        <v>0</v>
      </c>
      <c r="K161" s="229">
        <f t="shared" si="69"/>
        <v>0</v>
      </c>
      <c r="L161" s="229">
        <f t="shared" si="69"/>
        <v>0</v>
      </c>
      <c r="M161" s="227">
        <f t="shared" si="49"/>
        <v>0</v>
      </c>
    </row>
    <row r="162" spans="1:13" x14ac:dyDescent="0.25">
      <c r="A162" s="50">
        <v>26</v>
      </c>
      <c r="B162" s="9" t="s">
        <v>29</v>
      </c>
      <c r="C162" s="10" t="s">
        <v>30</v>
      </c>
      <c r="D162" s="229">
        <f t="shared" ref="D162:L162" si="70">D117/12</f>
        <v>0</v>
      </c>
      <c r="E162" s="229">
        <f t="shared" si="70"/>
        <v>0</v>
      </c>
      <c r="F162" s="229">
        <f t="shared" si="70"/>
        <v>0</v>
      </c>
      <c r="G162" s="229">
        <f t="shared" si="70"/>
        <v>0</v>
      </c>
      <c r="H162" s="229">
        <f t="shared" si="70"/>
        <v>0</v>
      </c>
      <c r="I162" s="229">
        <f t="shared" si="70"/>
        <v>0</v>
      </c>
      <c r="J162" s="229">
        <f t="shared" si="70"/>
        <v>0</v>
      </c>
      <c r="K162" s="229">
        <f t="shared" si="70"/>
        <v>0</v>
      </c>
      <c r="L162" s="229">
        <f t="shared" si="70"/>
        <v>0</v>
      </c>
      <c r="M162" s="227">
        <f t="shared" si="49"/>
        <v>0</v>
      </c>
    </row>
    <row r="163" spans="1:13" x14ac:dyDescent="0.25">
      <c r="A163" s="50">
        <v>27</v>
      </c>
      <c r="B163" s="9" t="s">
        <v>31</v>
      </c>
      <c r="C163" s="10" t="s">
        <v>6</v>
      </c>
      <c r="D163" s="229">
        <f t="shared" ref="D163:L163" si="71">D118/12</f>
        <v>0</v>
      </c>
      <c r="E163" s="229">
        <f t="shared" si="71"/>
        <v>0</v>
      </c>
      <c r="F163" s="229">
        <f t="shared" si="71"/>
        <v>0</v>
      </c>
      <c r="G163" s="229">
        <f t="shared" si="71"/>
        <v>0</v>
      </c>
      <c r="H163" s="229">
        <f t="shared" si="71"/>
        <v>0</v>
      </c>
      <c r="I163" s="229">
        <f t="shared" si="71"/>
        <v>0</v>
      </c>
      <c r="J163" s="229">
        <f t="shared" si="71"/>
        <v>0</v>
      </c>
      <c r="K163" s="229">
        <f t="shared" si="71"/>
        <v>0</v>
      </c>
      <c r="L163" s="229">
        <f t="shared" si="71"/>
        <v>0</v>
      </c>
      <c r="M163" s="227">
        <f t="shared" si="49"/>
        <v>0</v>
      </c>
    </row>
    <row r="164" spans="1:13" x14ac:dyDescent="0.25">
      <c r="A164" s="50">
        <v>28</v>
      </c>
      <c r="B164" s="9" t="s">
        <v>32</v>
      </c>
      <c r="C164" s="10" t="s">
        <v>33</v>
      </c>
      <c r="D164" s="229">
        <f t="shared" ref="D164:L164" si="72">D119/12</f>
        <v>0</v>
      </c>
      <c r="E164" s="229">
        <f t="shared" si="72"/>
        <v>0</v>
      </c>
      <c r="F164" s="229">
        <f t="shared" si="72"/>
        <v>0</v>
      </c>
      <c r="G164" s="229">
        <f t="shared" si="72"/>
        <v>0</v>
      </c>
      <c r="H164" s="229">
        <f t="shared" si="72"/>
        <v>0</v>
      </c>
      <c r="I164" s="229">
        <f t="shared" si="72"/>
        <v>0</v>
      </c>
      <c r="J164" s="229">
        <f t="shared" si="72"/>
        <v>0</v>
      </c>
      <c r="K164" s="229">
        <f t="shared" si="72"/>
        <v>0</v>
      </c>
      <c r="L164" s="229">
        <f t="shared" si="72"/>
        <v>0</v>
      </c>
      <c r="M164" s="227">
        <f t="shared" si="49"/>
        <v>0</v>
      </c>
    </row>
    <row r="165" spans="1:13" x14ac:dyDescent="0.25">
      <c r="A165" s="50">
        <v>29</v>
      </c>
      <c r="B165" s="9" t="s">
        <v>34</v>
      </c>
      <c r="C165" s="10" t="s">
        <v>246</v>
      </c>
      <c r="D165" s="229">
        <f t="shared" ref="D165:L165" si="73">D120/12</f>
        <v>0</v>
      </c>
      <c r="E165" s="229">
        <f t="shared" si="73"/>
        <v>0</v>
      </c>
      <c r="F165" s="229">
        <f t="shared" si="73"/>
        <v>0</v>
      </c>
      <c r="G165" s="229">
        <f t="shared" si="73"/>
        <v>0</v>
      </c>
      <c r="H165" s="229">
        <f t="shared" si="73"/>
        <v>0</v>
      </c>
      <c r="I165" s="229">
        <f t="shared" si="73"/>
        <v>0</v>
      </c>
      <c r="J165" s="229">
        <f t="shared" si="73"/>
        <v>0</v>
      </c>
      <c r="K165" s="229">
        <f t="shared" si="73"/>
        <v>0</v>
      </c>
      <c r="L165" s="229">
        <f t="shared" si="73"/>
        <v>0</v>
      </c>
      <c r="M165" s="227">
        <f t="shared" si="49"/>
        <v>0</v>
      </c>
    </row>
    <row r="166" spans="1:13" x14ac:dyDescent="0.25">
      <c r="A166" s="50">
        <v>30</v>
      </c>
      <c r="B166" s="225" t="s">
        <v>36</v>
      </c>
      <c r="C166" s="10" t="s">
        <v>37</v>
      </c>
      <c r="D166" s="229">
        <f t="shared" ref="D166:L166" si="74">D121/12</f>
        <v>0</v>
      </c>
      <c r="E166" s="229">
        <f t="shared" si="74"/>
        <v>0</v>
      </c>
      <c r="F166" s="229">
        <f t="shared" si="74"/>
        <v>0</v>
      </c>
      <c r="G166" s="229">
        <f t="shared" si="74"/>
        <v>0</v>
      </c>
      <c r="H166" s="229">
        <f t="shared" si="74"/>
        <v>0</v>
      </c>
      <c r="I166" s="229">
        <f t="shared" si="74"/>
        <v>0</v>
      </c>
      <c r="J166" s="229">
        <f t="shared" si="74"/>
        <v>0</v>
      </c>
      <c r="K166" s="229">
        <f t="shared" si="74"/>
        <v>0</v>
      </c>
      <c r="L166" s="229">
        <f t="shared" si="74"/>
        <v>0</v>
      </c>
      <c r="M166" s="227">
        <f t="shared" si="49"/>
        <v>0</v>
      </c>
    </row>
    <row r="167" spans="1:13" s="246" customFormat="1" x14ac:dyDescent="0.25">
      <c r="A167" s="50">
        <v>31</v>
      </c>
      <c r="B167" s="225" t="s">
        <v>38</v>
      </c>
      <c r="C167" s="10" t="s">
        <v>39</v>
      </c>
      <c r="D167" s="229">
        <f t="shared" ref="D167:L167" si="75">D122/12</f>
        <v>0</v>
      </c>
      <c r="E167" s="229">
        <f t="shared" si="75"/>
        <v>0</v>
      </c>
      <c r="F167" s="229">
        <f t="shared" si="75"/>
        <v>0</v>
      </c>
      <c r="G167" s="229">
        <f t="shared" si="75"/>
        <v>0</v>
      </c>
      <c r="H167" s="229">
        <f t="shared" si="75"/>
        <v>0</v>
      </c>
      <c r="I167" s="229">
        <f t="shared" si="75"/>
        <v>0</v>
      </c>
      <c r="J167" s="229">
        <f t="shared" si="75"/>
        <v>0</v>
      </c>
      <c r="K167" s="229">
        <f t="shared" si="75"/>
        <v>0</v>
      </c>
      <c r="L167" s="229">
        <f t="shared" si="75"/>
        <v>0</v>
      </c>
      <c r="M167" s="227">
        <f t="shared" si="49"/>
        <v>0</v>
      </c>
    </row>
    <row r="168" spans="1:13" s="246" customFormat="1" x14ac:dyDescent="0.25">
      <c r="A168" s="50">
        <v>32</v>
      </c>
      <c r="B168" s="225" t="s">
        <v>40</v>
      </c>
      <c r="C168" s="10" t="s">
        <v>41</v>
      </c>
      <c r="D168" s="229">
        <f t="shared" ref="D168:L168" si="76">D123/12</f>
        <v>0</v>
      </c>
      <c r="E168" s="229">
        <f t="shared" si="76"/>
        <v>0</v>
      </c>
      <c r="F168" s="229">
        <f t="shared" si="76"/>
        <v>0</v>
      </c>
      <c r="G168" s="229">
        <f t="shared" si="76"/>
        <v>0</v>
      </c>
      <c r="H168" s="229">
        <f t="shared" si="76"/>
        <v>0</v>
      </c>
      <c r="I168" s="229">
        <f t="shared" si="76"/>
        <v>0</v>
      </c>
      <c r="J168" s="229">
        <f t="shared" si="76"/>
        <v>0</v>
      </c>
      <c r="K168" s="229">
        <f t="shared" si="76"/>
        <v>0</v>
      </c>
      <c r="L168" s="229">
        <f t="shared" si="76"/>
        <v>0</v>
      </c>
      <c r="M168" s="227">
        <f t="shared" si="49"/>
        <v>0</v>
      </c>
    </row>
    <row r="169" spans="1:13" s="246" customFormat="1" x14ac:dyDescent="0.25">
      <c r="A169" s="50">
        <v>33</v>
      </c>
      <c r="B169" s="225" t="s">
        <v>42</v>
      </c>
      <c r="C169" s="10" t="s">
        <v>43</v>
      </c>
      <c r="D169" s="229">
        <f t="shared" ref="D169:L169" si="77">D124/12</f>
        <v>0</v>
      </c>
      <c r="E169" s="229">
        <f t="shared" si="77"/>
        <v>0</v>
      </c>
      <c r="F169" s="229">
        <f t="shared" si="77"/>
        <v>0</v>
      </c>
      <c r="G169" s="229">
        <f t="shared" si="77"/>
        <v>0</v>
      </c>
      <c r="H169" s="229">
        <f t="shared" si="77"/>
        <v>0</v>
      </c>
      <c r="I169" s="229">
        <f t="shared" si="77"/>
        <v>0</v>
      </c>
      <c r="J169" s="229">
        <f t="shared" si="77"/>
        <v>0</v>
      </c>
      <c r="K169" s="229">
        <f t="shared" si="77"/>
        <v>0</v>
      </c>
      <c r="L169" s="229">
        <f t="shared" si="77"/>
        <v>0</v>
      </c>
      <c r="M169" s="227">
        <f t="shared" si="49"/>
        <v>0</v>
      </c>
    </row>
    <row r="170" spans="1:13" s="246" customFormat="1" x14ac:dyDescent="0.25">
      <c r="A170" s="50">
        <v>34</v>
      </c>
      <c r="B170" s="225" t="s">
        <v>44</v>
      </c>
      <c r="C170" s="10" t="s">
        <v>45</v>
      </c>
      <c r="D170" s="229">
        <f t="shared" ref="D170:L170" si="78">D125/12</f>
        <v>0</v>
      </c>
      <c r="E170" s="229">
        <f t="shared" si="78"/>
        <v>0</v>
      </c>
      <c r="F170" s="229">
        <f t="shared" si="78"/>
        <v>0</v>
      </c>
      <c r="G170" s="229">
        <f t="shared" si="78"/>
        <v>0</v>
      </c>
      <c r="H170" s="229">
        <f t="shared" si="78"/>
        <v>0</v>
      </c>
      <c r="I170" s="229">
        <f t="shared" si="78"/>
        <v>0</v>
      </c>
      <c r="J170" s="229">
        <f t="shared" si="78"/>
        <v>0</v>
      </c>
      <c r="K170" s="229">
        <f t="shared" si="78"/>
        <v>0</v>
      </c>
      <c r="L170" s="229">
        <f t="shared" si="78"/>
        <v>0</v>
      </c>
      <c r="M170" s="227">
        <f t="shared" si="49"/>
        <v>0</v>
      </c>
    </row>
    <row r="171" spans="1:13" s="246" customFormat="1" x14ac:dyDescent="0.25">
      <c r="A171" s="50">
        <v>35</v>
      </c>
      <c r="B171" s="225" t="s">
        <v>112</v>
      </c>
      <c r="C171" s="10" t="s">
        <v>46</v>
      </c>
      <c r="D171" s="229">
        <f t="shared" ref="D171:L171" si="79">D126/12</f>
        <v>0</v>
      </c>
      <c r="E171" s="229">
        <f t="shared" si="79"/>
        <v>0</v>
      </c>
      <c r="F171" s="229">
        <f t="shared" si="79"/>
        <v>0</v>
      </c>
      <c r="G171" s="229">
        <f t="shared" si="79"/>
        <v>0</v>
      </c>
      <c r="H171" s="229">
        <f t="shared" si="79"/>
        <v>0</v>
      </c>
      <c r="I171" s="229">
        <f t="shared" si="79"/>
        <v>0</v>
      </c>
      <c r="J171" s="229">
        <f t="shared" si="79"/>
        <v>0</v>
      </c>
      <c r="K171" s="229">
        <f t="shared" si="79"/>
        <v>0</v>
      </c>
      <c r="L171" s="229">
        <f t="shared" si="79"/>
        <v>0</v>
      </c>
      <c r="M171" s="227">
        <f t="shared" si="49"/>
        <v>0</v>
      </c>
    </row>
    <row r="172" spans="1:13" s="246" customFormat="1" x14ac:dyDescent="0.25">
      <c r="A172" s="50">
        <v>36</v>
      </c>
      <c r="B172" s="225" t="s">
        <v>113</v>
      </c>
      <c r="C172" s="10" t="s">
        <v>47</v>
      </c>
      <c r="D172" s="229">
        <f t="shared" ref="D172:L172" si="80">D127/12</f>
        <v>0</v>
      </c>
      <c r="E172" s="229">
        <f t="shared" si="80"/>
        <v>0</v>
      </c>
      <c r="F172" s="229">
        <f t="shared" si="80"/>
        <v>0</v>
      </c>
      <c r="G172" s="229">
        <f t="shared" si="80"/>
        <v>0</v>
      </c>
      <c r="H172" s="229">
        <f t="shared" si="80"/>
        <v>0</v>
      </c>
      <c r="I172" s="229">
        <f t="shared" si="80"/>
        <v>0</v>
      </c>
      <c r="J172" s="229">
        <f t="shared" si="80"/>
        <v>0</v>
      </c>
      <c r="K172" s="229">
        <f t="shared" si="80"/>
        <v>0</v>
      </c>
      <c r="L172" s="229">
        <f t="shared" si="80"/>
        <v>0</v>
      </c>
      <c r="M172" s="227">
        <f t="shared" si="49"/>
        <v>0</v>
      </c>
    </row>
    <row r="173" spans="1:13" s="246" customFormat="1" x14ac:dyDescent="0.25">
      <c r="A173" s="50">
        <v>37</v>
      </c>
      <c r="B173" s="225" t="s">
        <v>114</v>
      </c>
      <c r="C173" s="10" t="s">
        <v>48</v>
      </c>
      <c r="D173" s="229">
        <f t="shared" ref="D173:L173" si="81">D128/12</f>
        <v>0</v>
      </c>
      <c r="E173" s="229">
        <f t="shared" si="81"/>
        <v>0</v>
      </c>
      <c r="F173" s="229">
        <f t="shared" si="81"/>
        <v>0</v>
      </c>
      <c r="G173" s="229">
        <f t="shared" si="81"/>
        <v>0</v>
      </c>
      <c r="H173" s="229">
        <f t="shared" si="81"/>
        <v>0</v>
      </c>
      <c r="I173" s="229">
        <f t="shared" si="81"/>
        <v>0</v>
      </c>
      <c r="J173" s="229">
        <f t="shared" si="81"/>
        <v>0</v>
      </c>
      <c r="K173" s="229">
        <f t="shared" si="81"/>
        <v>0</v>
      </c>
      <c r="L173" s="229">
        <f t="shared" si="81"/>
        <v>0</v>
      </c>
      <c r="M173" s="227">
        <f t="shared" si="49"/>
        <v>0</v>
      </c>
    </row>
    <row r="174" spans="1:13" s="246" customFormat="1" x14ac:dyDescent="0.25">
      <c r="A174" s="50">
        <v>38</v>
      </c>
      <c r="B174" s="225" t="s">
        <v>115</v>
      </c>
      <c r="C174" s="10" t="s">
        <v>49</v>
      </c>
      <c r="D174" s="229">
        <f t="shared" ref="D174:L174" si="82">D129/12</f>
        <v>0</v>
      </c>
      <c r="E174" s="229">
        <f t="shared" si="82"/>
        <v>0</v>
      </c>
      <c r="F174" s="229">
        <f t="shared" si="82"/>
        <v>0</v>
      </c>
      <c r="G174" s="229">
        <f t="shared" si="82"/>
        <v>0</v>
      </c>
      <c r="H174" s="229">
        <f t="shared" si="82"/>
        <v>0</v>
      </c>
      <c r="I174" s="229">
        <f t="shared" si="82"/>
        <v>0</v>
      </c>
      <c r="J174" s="229">
        <f t="shared" si="82"/>
        <v>0</v>
      </c>
      <c r="K174" s="229">
        <f t="shared" si="82"/>
        <v>0</v>
      </c>
      <c r="L174" s="229">
        <f t="shared" si="82"/>
        <v>0</v>
      </c>
      <c r="M174" s="227">
        <f t="shared" si="49"/>
        <v>0</v>
      </c>
    </row>
    <row r="175" spans="1:13" s="246" customFormat="1" x14ac:dyDescent="0.25">
      <c r="A175" s="50">
        <v>39</v>
      </c>
      <c r="B175" s="225" t="s">
        <v>116</v>
      </c>
      <c r="C175" s="10" t="s">
        <v>50</v>
      </c>
      <c r="D175" s="229">
        <f t="shared" ref="D175:L175" si="83">D130/12</f>
        <v>0</v>
      </c>
      <c r="E175" s="229">
        <f t="shared" si="83"/>
        <v>0</v>
      </c>
      <c r="F175" s="229">
        <f t="shared" si="83"/>
        <v>0</v>
      </c>
      <c r="G175" s="229">
        <f t="shared" si="83"/>
        <v>0</v>
      </c>
      <c r="H175" s="229">
        <f t="shared" si="83"/>
        <v>0</v>
      </c>
      <c r="I175" s="229">
        <f t="shared" si="83"/>
        <v>0</v>
      </c>
      <c r="J175" s="229">
        <f t="shared" si="83"/>
        <v>0</v>
      </c>
      <c r="K175" s="229">
        <f t="shared" si="83"/>
        <v>0</v>
      </c>
      <c r="L175" s="229">
        <f t="shared" si="83"/>
        <v>0</v>
      </c>
      <c r="M175" s="227">
        <f t="shared" si="49"/>
        <v>0</v>
      </c>
    </row>
    <row r="176" spans="1:13" s="246" customFormat="1" x14ac:dyDescent="0.25">
      <c r="A176" s="50">
        <v>40</v>
      </c>
      <c r="B176" s="225" t="s">
        <v>279</v>
      </c>
      <c r="C176" s="10" t="s">
        <v>268</v>
      </c>
      <c r="D176" s="229">
        <f t="shared" ref="D176:L176" si="84">D131/12</f>
        <v>0</v>
      </c>
      <c r="E176" s="229">
        <f t="shared" si="84"/>
        <v>0</v>
      </c>
      <c r="F176" s="229">
        <f t="shared" si="84"/>
        <v>0</v>
      </c>
      <c r="G176" s="229">
        <f t="shared" si="84"/>
        <v>0</v>
      </c>
      <c r="H176" s="229">
        <f t="shared" si="84"/>
        <v>0</v>
      </c>
      <c r="I176" s="229">
        <f t="shared" si="84"/>
        <v>0</v>
      </c>
      <c r="J176" s="229">
        <f t="shared" si="84"/>
        <v>0</v>
      </c>
      <c r="K176" s="229">
        <f t="shared" si="84"/>
        <v>0</v>
      </c>
      <c r="L176" s="229">
        <f t="shared" si="84"/>
        <v>0</v>
      </c>
      <c r="M176" s="227">
        <f t="shared" si="49"/>
        <v>0</v>
      </c>
    </row>
    <row r="177" spans="1:29" s="246" customFormat="1" x14ac:dyDescent="0.25">
      <c r="A177" s="50">
        <v>41</v>
      </c>
      <c r="B177" s="9" t="s">
        <v>280</v>
      </c>
      <c r="C177" s="10" t="s">
        <v>269</v>
      </c>
      <c r="D177" s="229">
        <f t="shared" ref="D177:L177" si="85">D132/12</f>
        <v>0</v>
      </c>
      <c r="E177" s="229">
        <f t="shared" si="85"/>
        <v>0</v>
      </c>
      <c r="F177" s="229">
        <f t="shared" si="85"/>
        <v>0</v>
      </c>
      <c r="G177" s="229">
        <f t="shared" si="85"/>
        <v>0</v>
      </c>
      <c r="H177" s="229">
        <f t="shared" si="85"/>
        <v>0</v>
      </c>
      <c r="I177" s="229">
        <f t="shared" si="85"/>
        <v>0</v>
      </c>
      <c r="J177" s="229">
        <f t="shared" si="85"/>
        <v>0</v>
      </c>
      <c r="K177" s="229">
        <f t="shared" si="85"/>
        <v>0</v>
      </c>
      <c r="L177" s="229">
        <f t="shared" si="85"/>
        <v>0</v>
      </c>
      <c r="M177" s="227">
        <f t="shared" si="49"/>
        <v>0</v>
      </c>
    </row>
    <row r="178" spans="1:29" ht="15.75" thickBot="1" x14ac:dyDescent="0.3">
      <c r="A178" s="50">
        <v>42</v>
      </c>
      <c r="B178" s="9" t="s">
        <v>281</v>
      </c>
      <c r="C178" s="10" t="s">
        <v>270</v>
      </c>
      <c r="D178" s="297">
        <f t="shared" ref="D178:L178" si="86">D133/12</f>
        <v>0</v>
      </c>
      <c r="E178" s="297">
        <f t="shared" si="86"/>
        <v>0</v>
      </c>
      <c r="F178" s="297">
        <f t="shared" si="86"/>
        <v>0</v>
      </c>
      <c r="G178" s="297">
        <f t="shared" si="86"/>
        <v>0</v>
      </c>
      <c r="H178" s="297">
        <f t="shared" si="86"/>
        <v>0</v>
      </c>
      <c r="I178" s="297">
        <f t="shared" si="86"/>
        <v>0</v>
      </c>
      <c r="J178" s="297">
        <f t="shared" si="86"/>
        <v>0</v>
      </c>
      <c r="K178" s="297">
        <f t="shared" si="86"/>
        <v>0</v>
      </c>
      <c r="L178" s="297">
        <f t="shared" si="86"/>
        <v>0</v>
      </c>
      <c r="M178" s="296">
        <f t="shared" si="49"/>
        <v>0</v>
      </c>
    </row>
    <row r="179" spans="1:29" ht="30.75" customHeight="1" thickBot="1" x14ac:dyDescent="0.3">
      <c r="A179" s="50">
        <v>43</v>
      </c>
      <c r="B179" s="313" t="s">
        <v>234</v>
      </c>
      <c r="C179" s="314" t="s">
        <v>53</v>
      </c>
      <c r="D179" s="33">
        <f>SUM(D140:D178)</f>
        <v>0</v>
      </c>
      <c r="E179" s="33">
        <f t="shared" ref="E179:M179" si="87">SUM(E140:E178)</f>
        <v>0</v>
      </c>
      <c r="F179" s="33">
        <f t="shared" si="87"/>
        <v>0</v>
      </c>
      <c r="G179" s="33">
        <f t="shared" si="87"/>
        <v>0</v>
      </c>
      <c r="H179" s="33">
        <f t="shared" si="87"/>
        <v>0</v>
      </c>
      <c r="I179" s="33">
        <f t="shared" si="87"/>
        <v>0</v>
      </c>
      <c r="J179" s="33">
        <f t="shared" si="87"/>
        <v>0</v>
      </c>
      <c r="K179" s="33">
        <f t="shared" si="87"/>
        <v>0</v>
      </c>
      <c r="L179" s="33">
        <f t="shared" si="87"/>
        <v>0</v>
      </c>
      <c r="M179" s="33">
        <f t="shared" si="87"/>
        <v>0</v>
      </c>
    </row>
    <row r="180" spans="1:29" x14ac:dyDescent="0.25">
      <c r="B180" s="35"/>
      <c r="C180" s="36"/>
      <c r="D180" s="37"/>
      <c r="E180" s="37"/>
      <c r="F180" s="37"/>
      <c r="G180" s="37"/>
      <c r="H180" s="37"/>
      <c r="I180" s="37"/>
      <c r="J180" s="37"/>
      <c r="K180" s="37"/>
      <c r="L180" s="37"/>
      <c r="M180" s="37"/>
    </row>
    <row r="181" spans="1:29" ht="30.75" thickBot="1" x14ac:dyDescent="0.3">
      <c r="A181" s="49" t="s">
        <v>59</v>
      </c>
      <c r="B181" s="50">
        <v>1</v>
      </c>
      <c r="C181" s="50">
        <v>2</v>
      </c>
      <c r="D181" s="50">
        <v>3</v>
      </c>
      <c r="E181" s="50">
        <v>4</v>
      </c>
      <c r="F181" s="50">
        <v>5</v>
      </c>
      <c r="G181" s="50">
        <v>6</v>
      </c>
      <c r="H181" s="50">
        <v>7</v>
      </c>
      <c r="I181" s="50">
        <v>8</v>
      </c>
      <c r="J181" s="50">
        <v>9</v>
      </c>
      <c r="K181" s="50">
        <v>10</v>
      </c>
      <c r="L181" s="50">
        <v>11</v>
      </c>
      <c r="M181" s="50">
        <v>12</v>
      </c>
    </row>
    <row r="182" spans="1:29" ht="19.5" thickBot="1" x14ac:dyDescent="0.35">
      <c r="A182" s="50">
        <v>1</v>
      </c>
      <c r="B182" s="304" t="s">
        <v>236</v>
      </c>
      <c r="C182" s="305"/>
      <c r="D182" s="305"/>
      <c r="E182" s="305"/>
      <c r="F182" s="305"/>
      <c r="G182" s="305"/>
      <c r="H182" s="305"/>
      <c r="I182" s="305"/>
      <c r="J182" s="305"/>
      <c r="K182" s="305"/>
      <c r="L182" s="305"/>
      <c r="M182" s="306"/>
    </row>
    <row r="183" spans="1:29" ht="15.75" thickBot="1" x14ac:dyDescent="0.3">
      <c r="A183" s="50">
        <v>2</v>
      </c>
      <c r="B183" s="307" t="s">
        <v>1</v>
      </c>
      <c r="C183" s="308"/>
      <c r="D183" s="239" t="s">
        <v>2</v>
      </c>
      <c r="E183" s="239" t="s">
        <v>3</v>
      </c>
      <c r="F183" s="309" t="s">
        <v>4</v>
      </c>
      <c r="G183" s="310"/>
      <c r="H183" s="239" t="s">
        <v>254</v>
      </c>
      <c r="I183" s="239" t="s">
        <v>5</v>
      </c>
      <c r="J183" s="239" t="s">
        <v>6</v>
      </c>
      <c r="K183" s="239" t="s">
        <v>259</v>
      </c>
      <c r="L183" s="239" t="s">
        <v>258</v>
      </c>
      <c r="M183" s="315"/>
    </row>
    <row r="184" spans="1:29" ht="15.75" thickBot="1" x14ac:dyDescent="0.3">
      <c r="A184" s="50">
        <v>3</v>
      </c>
      <c r="B184" s="43"/>
      <c r="C184" s="44"/>
      <c r="D184" s="5"/>
      <c r="E184" s="5"/>
      <c r="F184" s="294" t="s">
        <v>247</v>
      </c>
      <c r="G184" s="295" t="s">
        <v>8</v>
      </c>
      <c r="H184" s="5"/>
      <c r="I184" s="5"/>
      <c r="J184" s="5"/>
      <c r="K184" s="5"/>
      <c r="L184" s="5"/>
      <c r="M184" s="316"/>
    </row>
    <row r="185" spans="1:29" x14ac:dyDescent="0.25">
      <c r="A185" s="50">
        <v>4</v>
      </c>
      <c r="B185" s="9" t="s">
        <v>9</v>
      </c>
      <c r="C185" s="10" t="s">
        <v>10</v>
      </c>
      <c r="D185" s="230" t="e">
        <f>IF(D140/$M140=0,,D140/$M140)</f>
        <v>#DIV/0!</v>
      </c>
      <c r="E185" s="230" t="e">
        <f t="shared" ref="E185:L185" si="88">IF(E140/$M140=0,,E140/$M140)</f>
        <v>#DIV/0!</v>
      </c>
      <c r="F185" s="230" t="e">
        <f t="shared" si="88"/>
        <v>#DIV/0!</v>
      </c>
      <c r="G185" s="230" t="e">
        <f t="shared" si="88"/>
        <v>#DIV/0!</v>
      </c>
      <c r="H185" s="230" t="e">
        <f t="shared" si="88"/>
        <v>#DIV/0!</v>
      </c>
      <c r="I185" s="230" t="e">
        <f t="shared" si="88"/>
        <v>#DIV/0!</v>
      </c>
      <c r="J185" s="230" t="e">
        <f t="shared" si="88"/>
        <v>#DIV/0!</v>
      </c>
      <c r="K185" s="230" t="e">
        <f t="shared" si="88"/>
        <v>#DIV/0!</v>
      </c>
      <c r="L185" s="230" t="e">
        <f t="shared" si="88"/>
        <v>#DIV/0!</v>
      </c>
      <c r="M185" s="166" t="e">
        <f>SUM(D185:L185)</f>
        <v>#DIV/0!</v>
      </c>
      <c r="O185" s="48"/>
      <c r="P185" s="48"/>
      <c r="Q185" s="48"/>
      <c r="R185" s="48"/>
      <c r="S185" s="48"/>
      <c r="T185" s="48"/>
      <c r="U185" s="48"/>
      <c r="V185" s="48"/>
      <c r="W185" s="48"/>
      <c r="X185" s="48"/>
      <c r="Y185" s="48"/>
      <c r="Z185" s="48"/>
      <c r="AA185" s="48"/>
      <c r="AB185" s="48"/>
      <c r="AC185" s="48"/>
    </row>
    <row r="186" spans="1:29" x14ac:dyDescent="0.25">
      <c r="A186" s="50">
        <v>5</v>
      </c>
      <c r="B186" s="9" t="s">
        <v>11</v>
      </c>
      <c r="C186" s="10" t="s">
        <v>12</v>
      </c>
      <c r="D186" s="231" t="e">
        <f t="shared" ref="D186:L186" si="89">IF(D141/$M141=0,,D141/$M141)</f>
        <v>#DIV/0!</v>
      </c>
      <c r="E186" s="231" t="e">
        <f t="shared" si="89"/>
        <v>#DIV/0!</v>
      </c>
      <c r="F186" s="231" t="e">
        <f t="shared" si="89"/>
        <v>#DIV/0!</v>
      </c>
      <c r="G186" s="231" t="e">
        <f t="shared" si="89"/>
        <v>#DIV/0!</v>
      </c>
      <c r="H186" s="231" t="e">
        <f t="shared" si="89"/>
        <v>#DIV/0!</v>
      </c>
      <c r="I186" s="231" t="e">
        <f t="shared" si="89"/>
        <v>#DIV/0!</v>
      </c>
      <c r="J186" s="231" t="e">
        <f t="shared" si="89"/>
        <v>#DIV/0!</v>
      </c>
      <c r="K186" s="231" t="e">
        <f t="shared" si="89"/>
        <v>#DIV/0!</v>
      </c>
      <c r="L186" s="231" t="e">
        <f t="shared" si="89"/>
        <v>#DIV/0!</v>
      </c>
      <c r="M186" s="298" t="e">
        <f t="shared" ref="M186:M223" si="90">SUM(D186:L186)</f>
        <v>#DIV/0!</v>
      </c>
      <c r="O186" s="48"/>
      <c r="P186" s="48"/>
      <c r="Q186" s="48"/>
      <c r="R186" s="48"/>
      <c r="S186" s="48"/>
      <c r="T186" s="48"/>
      <c r="U186" s="48"/>
      <c r="V186" s="48"/>
      <c r="W186" s="48"/>
      <c r="X186" s="48"/>
      <c r="Y186" s="48"/>
      <c r="Z186" s="48"/>
      <c r="AA186" s="48"/>
      <c r="AB186" s="48"/>
      <c r="AC186" s="48"/>
    </row>
    <row r="187" spans="1:29" x14ac:dyDescent="0.25">
      <c r="A187" s="50">
        <v>6</v>
      </c>
      <c r="B187" s="9" t="s">
        <v>13</v>
      </c>
      <c r="C187" s="10" t="s">
        <v>14</v>
      </c>
      <c r="D187" s="231" t="e">
        <f t="shared" ref="D187:L187" si="91">IF(D142/$M142=0,,D142/$M142)</f>
        <v>#DIV/0!</v>
      </c>
      <c r="E187" s="231" t="e">
        <f t="shared" si="91"/>
        <v>#DIV/0!</v>
      </c>
      <c r="F187" s="231" t="e">
        <f t="shared" si="91"/>
        <v>#DIV/0!</v>
      </c>
      <c r="G187" s="231" t="e">
        <f t="shared" si="91"/>
        <v>#DIV/0!</v>
      </c>
      <c r="H187" s="231" t="e">
        <f t="shared" si="91"/>
        <v>#DIV/0!</v>
      </c>
      <c r="I187" s="231" t="e">
        <f t="shared" si="91"/>
        <v>#DIV/0!</v>
      </c>
      <c r="J187" s="231" t="e">
        <f t="shared" si="91"/>
        <v>#DIV/0!</v>
      </c>
      <c r="K187" s="231" t="e">
        <f t="shared" si="91"/>
        <v>#DIV/0!</v>
      </c>
      <c r="L187" s="231" t="e">
        <f t="shared" si="91"/>
        <v>#DIV/0!</v>
      </c>
      <c r="M187" s="298" t="e">
        <f t="shared" si="90"/>
        <v>#DIV/0!</v>
      </c>
      <c r="O187" s="48"/>
      <c r="P187" s="48"/>
      <c r="Q187" s="48"/>
      <c r="R187" s="48"/>
      <c r="S187" s="48"/>
      <c r="T187" s="48"/>
      <c r="U187" s="48"/>
      <c r="V187" s="48"/>
      <c r="W187" s="48"/>
      <c r="X187" s="48"/>
      <c r="Y187" s="48"/>
      <c r="Z187" s="48"/>
      <c r="AA187" s="48"/>
      <c r="AB187" s="48"/>
      <c r="AC187" s="48"/>
    </row>
    <row r="188" spans="1:29" x14ac:dyDescent="0.25">
      <c r="A188" s="50">
        <v>7</v>
      </c>
      <c r="B188" s="9" t="s">
        <v>271</v>
      </c>
      <c r="C188" s="10" t="s">
        <v>260</v>
      </c>
      <c r="D188" s="231" t="e">
        <f t="shared" ref="D188:L188" si="92">IF(D143/$M143=0,,D143/$M143)</f>
        <v>#DIV/0!</v>
      </c>
      <c r="E188" s="231" t="e">
        <f t="shared" si="92"/>
        <v>#DIV/0!</v>
      </c>
      <c r="F188" s="231" t="e">
        <f t="shared" si="92"/>
        <v>#DIV/0!</v>
      </c>
      <c r="G188" s="231" t="e">
        <f t="shared" si="92"/>
        <v>#DIV/0!</v>
      </c>
      <c r="H188" s="231" t="e">
        <f t="shared" si="92"/>
        <v>#DIV/0!</v>
      </c>
      <c r="I188" s="231" t="e">
        <f t="shared" si="92"/>
        <v>#DIV/0!</v>
      </c>
      <c r="J188" s="231" t="e">
        <f t="shared" si="92"/>
        <v>#DIV/0!</v>
      </c>
      <c r="K188" s="231" t="e">
        <f t="shared" si="92"/>
        <v>#DIV/0!</v>
      </c>
      <c r="L188" s="231" t="e">
        <f t="shared" si="92"/>
        <v>#DIV/0!</v>
      </c>
      <c r="M188" s="298" t="e">
        <f t="shared" si="90"/>
        <v>#DIV/0!</v>
      </c>
      <c r="O188" s="48"/>
      <c r="P188" s="48"/>
      <c r="Q188" s="48"/>
      <c r="R188" s="48"/>
      <c r="S188" s="48"/>
      <c r="T188" s="48"/>
      <c r="U188" s="48"/>
      <c r="V188" s="48"/>
      <c r="W188" s="48"/>
      <c r="X188" s="48"/>
      <c r="Y188" s="48"/>
      <c r="Z188" s="48"/>
      <c r="AA188" s="48"/>
      <c r="AB188" s="48"/>
      <c r="AC188" s="48"/>
    </row>
    <row r="189" spans="1:29" x14ac:dyDescent="0.25">
      <c r="A189" s="50">
        <v>8</v>
      </c>
      <c r="B189" s="9" t="s">
        <v>272</v>
      </c>
      <c r="C189" s="10" t="s">
        <v>261</v>
      </c>
      <c r="D189" s="231" t="e">
        <f t="shared" ref="D189:L189" si="93">IF(D144/$M144=0,,D144/$M144)</f>
        <v>#DIV/0!</v>
      </c>
      <c r="E189" s="231" t="e">
        <f t="shared" si="93"/>
        <v>#DIV/0!</v>
      </c>
      <c r="F189" s="231" t="e">
        <f t="shared" si="93"/>
        <v>#DIV/0!</v>
      </c>
      <c r="G189" s="231" t="e">
        <f t="shared" si="93"/>
        <v>#DIV/0!</v>
      </c>
      <c r="H189" s="231" t="e">
        <f t="shared" si="93"/>
        <v>#DIV/0!</v>
      </c>
      <c r="I189" s="231" t="e">
        <f t="shared" si="93"/>
        <v>#DIV/0!</v>
      </c>
      <c r="J189" s="231" t="e">
        <f t="shared" si="93"/>
        <v>#DIV/0!</v>
      </c>
      <c r="K189" s="231" t="e">
        <f t="shared" si="93"/>
        <v>#DIV/0!</v>
      </c>
      <c r="L189" s="231" t="e">
        <f t="shared" si="93"/>
        <v>#DIV/0!</v>
      </c>
      <c r="M189" s="298" t="e">
        <f t="shared" si="90"/>
        <v>#DIV/0!</v>
      </c>
      <c r="O189" s="48"/>
      <c r="P189" s="48"/>
      <c r="Q189" s="48"/>
      <c r="R189" s="48"/>
      <c r="S189" s="48"/>
      <c r="T189" s="48"/>
      <c r="U189" s="48"/>
      <c r="V189" s="48"/>
      <c r="W189" s="48"/>
      <c r="X189" s="48"/>
      <c r="Y189" s="48"/>
      <c r="Z189" s="48"/>
      <c r="AA189" s="48"/>
      <c r="AB189" s="48"/>
      <c r="AC189" s="48"/>
    </row>
    <row r="190" spans="1:29" x14ac:dyDescent="0.25">
      <c r="A190" s="50">
        <v>9</v>
      </c>
      <c r="B190" s="9" t="s">
        <v>15</v>
      </c>
      <c r="C190" s="10" t="s">
        <v>16</v>
      </c>
      <c r="D190" s="231" t="e">
        <f t="shared" ref="D190:L190" si="94">IF(D145/$M145=0,,D145/$M145)</f>
        <v>#DIV/0!</v>
      </c>
      <c r="E190" s="231" t="e">
        <f t="shared" si="94"/>
        <v>#DIV/0!</v>
      </c>
      <c r="F190" s="231" t="e">
        <f t="shared" si="94"/>
        <v>#DIV/0!</v>
      </c>
      <c r="G190" s="231" t="e">
        <f t="shared" si="94"/>
        <v>#DIV/0!</v>
      </c>
      <c r="H190" s="231" t="e">
        <f t="shared" si="94"/>
        <v>#DIV/0!</v>
      </c>
      <c r="I190" s="231" t="e">
        <f t="shared" si="94"/>
        <v>#DIV/0!</v>
      </c>
      <c r="J190" s="231" t="e">
        <f t="shared" si="94"/>
        <v>#DIV/0!</v>
      </c>
      <c r="K190" s="231" t="e">
        <f t="shared" si="94"/>
        <v>#DIV/0!</v>
      </c>
      <c r="L190" s="231" t="e">
        <f t="shared" si="94"/>
        <v>#DIV/0!</v>
      </c>
      <c r="M190" s="298" t="e">
        <f t="shared" si="90"/>
        <v>#DIV/0!</v>
      </c>
      <c r="O190" s="48"/>
      <c r="P190" s="48"/>
      <c r="Q190" s="48"/>
      <c r="R190" s="48"/>
      <c r="S190" s="48"/>
      <c r="T190" s="48"/>
      <c r="U190" s="48"/>
      <c r="V190" s="48"/>
      <c r="W190" s="48"/>
      <c r="X190" s="48"/>
      <c r="Y190" s="48"/>
      <c r="Z190" s="48"/>
      <c r="AA190" s="48"/>
      <c r="AB190" s="48"/>
      <c r="AC190" s="48"/>
    </row>
    <row r="191" spans="1:29" x14ac:dyDescent="0.25">
      <c r="A191" s="50">
        <v>10</v>
      </c>
      <c r="B191" s="9" t="s">
        <v>17</v>
      </c>
      <c r="C191" s="10" t="s">
        <v>18</v>
      </c>
      <c r="D191" s="231" t="e">
        <f t="shared" ref="D191:L191" si="95">IF(D146/$M146=0,,D146/$M146)</f>
        <v>#DIV/0!</v>
      </c>
      <c r="E191" s="231" t="e">
        <f t="shared" si="95"/>
        <v>#DIV/0!</v>
      </c>
      <c r="F191" s="231" t="e">
        <f t="shared" si="95"/>
        <v>#DIV/0!</v>
      </c>
      <c r="G191" s="231" t="e">
        <f t="shared" si="95"/>
        <v>#DIV/0!</v>
      </c>
      <c r="H191" s="231" t="e">
        <f t="shared" si="95"/>
        <v>#DIV/0!</v>
      </c>
      <c r="I191" s="231" t="e">
        <f t="shared" si="95"/>
        <v>#DIV/0!</v>
      </c>
      <c r="J191" s="231" t="e">
        <f t="shared" si="95"/>
        <v>#DIV/0!</v>
      </c>
      <c r="K191" s="231" t="e">
        <f t="shared" si="95"/>
        <v>#DIV/0!</v>
      </c>
      <c r="L191" s="231" t="e">
        <f t="shared" si="95"/>
        <v>#DIV/0!</v>
      </c>
      <c r="M191" s="298" t="e">
        <f t="shared" si="90"/>
        <v>#DIV/0!</v>
      </c>
      <c r="O191" s="48"/>
      <c r="P191" s="48"/>
      <c r="Q191" s="48"/>
      <c r="R191" s="48"/>
      <c r="S191" s="48"/>
      <c r="T191" s="48"/>
      <c r="U191" s="48"/>
      <c r="V191" s="48"/>
      <c r="W191" s="48"/>
      <c r="X191" s="48"/>
      <c r="Y191" s="48"/>
      <c r="Z191" s="48"/>
      <c r="AA191" s="48"/>
      <c r="AB191" s="48"/>
      <c r="AC191" s="48"/>
    </row>
    <row r="192" spans="1:29" x14ac:dyDescent="0.25">
      <c r="A192" s="50">
        <v>11</v>
      </c>
      <c r="B192" s="9" t="s">
        <v>273</v>
      </c>
      <c r="C192" s="10" t="s">
        <v>262</v>
      </c>
      <c r="D192" s="231" t="e">
        <f t="shared" ref="D192:L192" si="96">IF(D147/$M147=0,,D147/$M147)</f>
        <v>#DIV/0!</v>
      </c>
      <c r="E192" s="231" t="e">
        <f t="shared" si="96"/>
        <v>#DIV/0!</v>
      </c>
      <c r="F192" s="231" t="e">
        <f t="shared" si="96"/>
        <v>#DIV/0!</v>
      </c>
      <c r="G192" s="231" t="e">
        <f t="shared" si="96"/>
        <v>#DIV/0!</v>
      </c>
      <c r="H192" s="231" t="e">
        <f t="shared" si="96"/>
        <v>#DIV/0!</v>
      </c>
      <c r="I192" s="231" t="e">
        <f t="shared" si="96"/>
        <v>#DIV/0!</v>
      </c>
      <c r="J192" s="231" t="e">
        <f t="shared" si="96"/>
        <v>#DIV/0!</v>
      </c>
      <c r="K192" s="231" t="e">
        <f t="shared" si="96"/>
        <v>#DIV/0!</v>
      </c>
      <c r="L192" s="231" t="e">
        <f t="shared" si="96"/>
        <v>#DIV/0!</v>
      </c>
      <c r="M192" s="298" t="e">
        <f t="shared" si="90"/>
        <v>#DIV/0!</v>
      </c>
      <c r="O192" s="48"/>
      <c r="P192" s="48"/>
      <c r="Q192" s="48"/>
      <c r="R192" s="48"/>
      <c r="S192" s="48"/>
      <c r="T192" s="48"/>
      <c r="U192" s="48"/>
      <c r="V192" s="48"/>
      <c r="W192" s="48"/>
      <c r="X192" s="48"/>
      <c r="Y192" s="48"/>
      <c r="Z192" s="48"/>
      <c r="AA192" s="48"/>
      <c r="AB192" s="48"/>
      <c r="AC192" s="48"/>
    </row>
    <row r="193" spans="1:29" x14ac:dyDescent="0.25">
      <c r="A193" s="50">
        <v>12</v>
      </c>
      <c r="B193" s="9" t="s">
        <v>274</v>
      </c>
      <c r="C193" s="10" t="s">
        <v>263</v>
      </c>
      <c r="D193" s="231" t="e">
        <f t="shared" ref="D193:L193" si="97">IF(D148/$M148=0,,D148/$M148)</f>
        <v>#DIV/0!</v>
      </c>
      <c r="E193" s="231" t="e">
        <f t="shared" si="97"/>
        <v>#DIV/0!</v>
      </c>
      <c r="F193" s="231" t="e">
        <f t="shared" si="97"/>
        <v>#DIV/0!</v>
      </c>
      <c r="G193" s="231" t="e">
        <f t="shared" si="97"/>
        <v>#DIV/0!</v>
      </c>
      <c r="H193" s="231" t="e">
        <f t="shared" si="97"/>
        <v>#DIV/0!</v>
      </c>
      <c r="I193" s="231" t="e">
        <f t="shared" si="97"/>
        <v>#DIV/0!</v>
      </c>
      <c r="J193" s="231" t="e">
        <f t="shared" si="97"/>
        <v>#DIV/0!</v>
      </c>
      <c r="K193" s="231" t="e">
        <f t="shared" si="97"/>
        <v>#DIV/0!</v>
      </c>
      <c r="L193" s="231" t="e">
        <f t="shared" si="97"/>
        <v>#DIV/0!</v>
      </c>
      <c r="M193" s="298" t="e">
        <f t="shared" si="90"/>
        <v>#DIV/0!</v>
      </c>
      <c r="O193" s="48"/>
      <c r="P193" s="48"/>
      <c r="Q193" s="48"/>
      <c r="R193" s="48"/>
      <c r="S193" s="48"/>
      <c r="T193" s="48"/>
      <c r="U193" s="48"/>
      <c r="V193" s="48"/>
      <c r="W193" s="48"/>
      <c r="X193" s="48"/>
      <c r="Y193" s="48"/>
      <c r="Z193" s="48"/>
      <c r="AA193" s="48"/>
      <c r="AB193" s="48"/>
      <c r="AC193" s="48"/>
    </row>
    <row r="194" spans="1:29" x14ac:dyDescent="0.25">
      <c r="A194" s="50">
        <v>13</v>
      </c>
      <c r="B194" s="9" t="s">
        <v>275</v>
      </c>
      <c r="C194" s="10" t="s">
        <v>264</v>
      </c>
      <c r="D194" s="231" t="e">
        <f t="shared" ref="D194:L194" si="98">IF(D149/$M149=0,,D149/$M149)</f>
        <v>#DIV/0!</v>
      </c>
      <c r="E194" s="231" t="e">
        <f t="shared" si="98"/>
        <v>#DIV/0!</v>
      </c>
      <c r="F194" s="231" t="e">
        <f t="shared" si="98"/>
        <v>#DIV/0!</v>
      </c>
      <c r="G194" s="231" t="e">
        <f t="shared" si="98"/>
        <v>#DIV/0!</v>
      </c>
      <c r="H194" s="231" t="e">
        <f t="shared" si="98"/>
        <v>#DIV/0!</v>
      </c>
      <c r="I194" s="231" t="e">
        <f t="shared" si="98"/>
        <v>#DIV/0!</v>
      </c>
      <c r="J194" s="231" t="e">
        <f t="shared" si="98"/>
        <v>#DIV/0!</v>
      </c>
      <c r="K194" s="231" t="e">
        <f t="shared" si="98"/>
        <v>#DIV/0!</v>
      </c>
      <c r="L194" s="231" t="e">
        <f t="shared" si="98"/>
        <v>#DIV/0!</v>
      </c>
      <c r="M194" s="298" t="e">
        <f t="shared" si="90"/>
        <v>#DIV/0!</v>
      </c>
      <c r="O194" s="48"/>
      <c r="P194" s="48"/>
      <c r="Q194" s="48"/>
      <c r="R194" s="48"/>
      <c r="S194" s="48"/>
      <c r="T194" s="48"/>
      <c r="U194" s="48"/>
      <c r="V194" s="48"/>
      <c r="W194" s="48"/>
      <c r="X194" s="48"/>
      <c r="Y194" s="48"/>
      <c r="Z194" s="48"/>
      <c r="AA194" s="48"/>
      <c r="AB194" s="48"/>
      <c r="AC194" s="48"/>
    </row>
    <row r="195" spans="1:29" s="223" customFormat="1" x14ac:dyDescent="0.25">
      <c r="A195" s="50">
        <v>14</v>
      </c>
      <c r="B195" s="225" t="s">
        <v>276</v>
      </c>
      <c r="C195" s="10" t="s">
        <v>265</v>
      </c>
      <c r="D195" s="231" t="e">
        <f t="shared" ref="D195:L195" si="99">IF(D150/$M150=0,,D150/$M150)</f>
        <v>#DIV/0!</v>
      </c>
      <c r="E195" s="231" t="e">
        <f t="shared" si="99"/>
        <v>#DIV/0!</v>
      </c>
      <c r="F195" s="231" t="e">
        <f t="shared" si="99"/>
        <v>#DIV/0!</v>
      </c>
      <c r="G195" s="231" t="e">
        <f t="shared" si="99"/>
        <v>#DIV/0!</v>
      </c>
      <c r="H195" s="231" t="e">
        <f t="shared" si="99"/>
        <v>#DIV/0!</v>
      </c>
      <c r="I195" s="231" t="e">
        <f t="shared" si="99"/>
        <v>#DIV/0!</v>
      </c>
      <c r="J195" s="231" t="e">
        <f t="shared" si="99"/>
        <v>#DIV/0!</v>
      </c>
      <c r="K195" s="231" t="e">
        <f t="shared" si="99"/>
        <v>#DIV/0!</v>
      </c>
      <c r="L195" s="231" t="e">
        <f t="shared" si="99"/>
        <v>#DIV/0!</v>
      </c>
      <c r="M195" s="298" t="e">
        <f t="shared" si="90"/>
        <v>#DIV/0!</v>
      </c>
      <c r="O195" s="48"/>
      <c r="P195" s="48"/>
      <c r="Q195" s="48"/>
      <c r="R195" s="48"/>
      <c r="S195" s="48"/>
      <c r="T195" s="48"/>
      <c r="U195" s="48"/>
      <c r="V195" s="48"/>
      <c r="W195" s="48"/>
      <c r="X195" s="48"/>
      <c r="Y195" s="48"/>
      <c r="Z195" s="48"/>
      <c r="AA195" s="48"/>
      <c r="AB195" s="48"/>
      <c r="AC195" s="48"/>
    </row>
    <row r="196" spans="1:29" s="223" customFormat="1" x14ac:dyDescent="0.25">
      <c r="A196" s="50">
        <v>15</v>
      </c>
      <c r="B196" s="225" t="s">
        <v>277</v>
      </c>
      <c r="C196" s="10" t="s">
        <v>266</v>
      </c>
      <c r="D196" s="231" t="e">
        <f t="shared" ref="D196:L196" si="100">IF(D151/$M151=0,,D151/$M151)</f>
        <v>#DIV/0!</v>
      </c>
      <c r="E196" s="231" t="e">
        <f t="shared" si="100"/>
        <v>#DIV/0!</v>
      </c>
      <c r="F196" s="231" t="e">
        <f t="shared" si="100"/>
        <v>#DIV/0!</v>
      </c>
      <c r="G196" s="231" t="e">
        <f t="shared" si="100"/>
        <v>#DIV/0!</v>
      </c>
      <c r="H196" s="231" t="e">
        <f t="shared" si="100"/>
        <v>#DIV/0!</v>
      </c>
      <c r="I196" s="231" t="e">
        <f t="shared" si="100"/>
        <v>#DIV/0!</v>
      </c>
      <c r="J196" s="231" t="e">
        <f t="shared" si="100"/>
        <v>#DIV/0!</v>
      </c>
      <c r="K196" s="231" t="e">
        <f t="shared" si="100"/>
        <v>#DIV/0!</v>
      </c>
      <c r="L196" s="231" t="e">
        <f t="shared" si="100"/>
        <v>#DIV/0!</v>
      </c>
      <c r="M196" s="298" t="e">
        <f t="shared" si="90"/>
        <v>#DIV/0!</v>
      </c>
      <c r="O196" s="48"/>
      <c r="P196" s="48"/>
      <c r="Q196" s="48"/>
      <c r="R196" s="48"/>
      <c r="S196" s="48"/>
      <c r="T196" s="48"/>
      <c r="U196" s="48"/>
      <c r="V196" s="48"/>
      <c r="W196" s="48"/>
      <c r="X196" s="48"/>
      <c r="Y196" s="48"/>
      <c r="Z196" s="48"/>
      <c r="AA196" s="48"/>
      <c r="AB196" s="48"/>
      <c r="AC196" s="48"/>
    </row>
    <row r="197" spans="1:29" s="223" customFormat="1" x14ac:dyDescent="0.25">
      <c r="A197" s="50">
        <v>16</v>
      </c>
      <c r="B197" s="225" t="s">
        <v>278</v>
      </c>
      <c r="C197" s="10" t="s">
        <v>267</v>
      </c>
      <c r="D197" s="231" t="e">
        <f t="shared" ref="D197:L197" si="101">IF(D152/$M152=0,,D152/$M152)</f>
        <v>#DIV/0!</v>
      </c>
      <c r="E197" s="231" t="e">
        <f t="shared" si="101"/>
        <v>#DIV/0!</v>
      </c>
      <c r="F197" s="231" t="e">
        <f t="shared" si="101"/>
        <v>#DIV/0!</v>
      </c>
      <c r="G197" s="231" t="e">
        <f t="shared" si="101"/>
        <v>#DIV/0!</v>
      </c>
      <c r="H197" s="231" t="e">
        <f t="shared" si="101"/>
        <v>#DIV/0!</v>
      </c>
      <c r="I197" s="231" t="e">
        <f t="shared" si="101"/>
        <v>#DIV/0!</v>
      </c>
      <c r="J197" s="231" t="e">
        <f t="shared" si="101"/>
        <v>#DIV/0!</v>
      </c>
      <c r="K197" s="231" t="e">
        <f t="shared" si="101"/>
        <v>#DIV/0!</v>
      </c>
      <c r="L197" s="231" t="e">
        <f t="shared" si="101"/>
        <v>#DIV/0!</v>
      </c>
      <c r="M197" s="298" t="e">
        <f t="shared" si="90"/>
        <v>#DIV/0!</v>
      </c>
      <c r="O197" s="48"/>
      <c r="P197" s="48"/>
      <c r="Q197" s="48"/>
      <c r="R197" s="48"/>
      <c r="S197" s="48"/>
      <c r="T197" s="48"/>
      <c r="U197" s="48"/>
      <c r="V197" s="48"/>
      <c r="W197" s="48"/>
      <c r="X197" s="48"/>
      <c r="Y197" s="48"/>
      <c r="Z197" s="48"/>
      <c r="AA197" s="48"/>
      <c r="AB197" s="48"/>
      <c r="AC197" s="48"/>
    </row>
    <row r="198" spans="1:29" s="223" customFormat="1" x14ac:dyDescent="0.25">
      <c r="A198" s="50">
        <v>17</v>
      </c>
      <c r="B198" s="225" t="s">
        <v>19</v>
      </c>
      <c r="C198" s="10" t="s">
        <v>20</v>
      </c>
      <c r="D198" s="231" t="e">
        <f t="shared" ref="D198:L198" si="102">IF(D153/$M153=0,,D153/$M153)</f>
        <v>#DIV/0!</v>
      </c>
      <c r="E198" s="231" t="e">
        <f t="shared" si="102"/>
        <v>#DIV/0!</v>
      </c>
      <c r="F198" s="231" t="e">
        <f t="shared" si="102"/>
        <v>#DIV/0!</v>
      </c>
      <c r="G198" s="231" t="e">
        <f t="shared" si="102"/>
        <v>#DIV/0!</v>
      </c>
      <c r="H198" s="231" t="e">
        <f t="shared" si="102"/>
        <v>#DIV/0!</v>
      </c>
      <c r="I198" s="231" t="e">
        <f t="shared" si="102"/>
        <v>#DIV/0!</v>
      </c>
      <c r="J198" s="231" t="e">
        <f t="shared" si="102"/>
        <v>#DIV/0!</v>
      </c>
      <c r="K198" s="231" t="e">
        <f t="shared" si="102"/>
        <v>#DIV/0!</v>
      </c>
      <c r="L198" s="231" t="e">
        <f t="shared" si="102"/>
        <v>#DIV/0!</v>
      </c>
      <c r="M198" s="298" t="e">
        <f t="shared" si="90"/>
        <v>#DIV/0!</v>
      </c>
      <c r="O198" s="48"/>
      <c r="P198" s="48"/>
      <c r="Q198" s="48"/>
      <c r="R198" s="48"/>
      <c r="S198" s="48"/>
      <c r="T198" s="48"/>
      <c r="U198" s="48"/>
      <c r="V198" s="48"/>
      <c r="W198" s="48"/>
      <c r="X198" s="48"/>
      <c r="Y198" s="48"/>
      <c r="Z198" s="48"/>
      <c r="AA198" s="48"/>
      <c r="AB198" s="48"/>
      <c r="AC198" s="48"/>
    </row>
    <row r="199" spans="1:29" x14ac:dyDescent="0.25">
      <c r="A199" s="50">
        <v>18</v>
      </c>
      <c r="B199" s="9" t="s">
        <v>21</v>
      </c>
      <c r="C199" s="10" t="s">
        <v>22</v>
      </c>
      <c r="D199" s="231" t="e">
        <f t="shared" ref="D199:L199" si="103">IF(D154/$M154=0,,D154/$M154)</f>
        <v>#DIV/0!</v>
      </c>
      <c r="E199" s="231" t="e">
        <f t="shared" si="103"/>
        <v>#DIV/0!</v>
      </c>
      <c r="F199" s="231" t="e">
        <f t="shared" si="103"/>
        <v>#DIV/0!</v>
      </c>
      <c r="G199" s="231" t="e">
        <f t="shared" si="103"/>
        <v>#DIV/0!</v>
      </c>
      <c r="H199" s="231" t="e">
        <f t="shared" si="103"/>
        <v>#DIV/0!</v>
      </c>
      <c r="I199" s="231" t="e">
        <f t="shared" si="103"/>
        <v>#DIV/0!</v>
      </c>
      <c r="J199" s="231" t="e">
        <f t="shared" si="103"/>
        <v>#DIV/0!</v>
      </c>
      <c r="K199" s="231" t="e">
        <f t="shared" si="103"/>
        <v>#DIV/0!</v>
      </c>
      <c r="L199" s="231" t="e">
        <f t="shared" si="103"/>
        <v>#DIV/0!</v>
      </c>
      <c r="M199" s="298" t="e">
        <f t="shared" si="90"/>
        <v>#DIV/0!</v>
      </c>
      <c r="O199" s="48"/>
      <c r="P199" s="48"/>
      <c r="Q199" s="48"/>
      <c r="R199" s="48"/>
      <c r="S199" s="48"/>
      <c r="T199" s="48"/>
      <c r="U199" s="48"/>
      <c r="V199" s="48"/>
      <c r="W199" s="48"/>
      <c r="X199" s="48"/>
      <c r="Y199" s="48"/>
      <c r="Z199" s="48"/>
      <c r="AA199" s="48"/>
      <c r="AB199" s="48"/>
      <c r="AC199" s="48"/>
    </row>
    <row r="200" spans="1:29" x14ac:dyDescent="0.25">
      <c r="A200" s="50">
        <v>19</v>
      </c>
      <c r="B200" s="9" t="s">
        <v>23</v>
      </c>
      <c r="C200" s="10" t="s">
        <v>24</v>
      </c>
      <c r="D200" s="231" t="e">
        <f t="shared" ref="D200:L200" si="104">IF(D155/$M155=0,,D155/$M155)</f>
        <v>#DIV/0!</v>
      </c>
      <c r="E200" s="231" t="e">
        <f t="shared" si="104"/>
        <v>#DIV/0!</v>
      </c>
      <c r="F200" s="231" t="e">
        <f t="shared" si="104"/>
        <v>#DIV/0!</v>
      </c>
      <c r="G200" s="231" t="e">
        <f t="shared" si="104"/>
        <v>#DIV/0!</v>
      </c>
      <c r="H200" s="231" t="e">
        <f t="shared" si="104"/>
        <v>#DIV/0!</v>
      </c>
      <c r="I200" s="231" t="e">
        <f t="shared" si="104"/>
        <v>#DIV/0!</v>
      </c>
      <c r="J200" s="231" t="e">
        <f t="shared" si="104"/>
        <v>#DIV/0!</v>
      </c>
      <c r="K200" s="231" t="e">
        <f t="shared" si="104"/>
        <v>#DIV/0!</v>
      </c>
      <c r="L200" s="231" t="e">
        <f t="shared" si="104"/>
        <v>#DIV/0!</v>
      </c>
      <c r="M200" s="298" t="e">
        <f t="shared" si="90"/>
        <v>#DIV/0!</v>
      </c>
      <c r="O200" s="48"/>
      <c r="P200" s="48"/>
      <c r="Q200" s="48"/>
      <c r="R200" s="48"/>
      <c r="S200" s="48"/>
      <c r="T200" s="48"/>
      <c r="U200" s="48"/>
      <c r="V200" s="48"/>
      <c r="W200" s="48"/>
      <c r="X200" s="48"/>
      <c r="Y200" s="48"/>
      <c r="Z200" s="48"/>
      <c r="AA200" s="48"/>
      <c r="AB200" s="48"/>
      <c r="AC200" s="48"/>
    </row>
    <row r="201" spans="1:29" x14ac:dyDescent="0.25">
      <c r="A201" s="50">
        <v>20</v>
      </c>
      <c r="B201" s="9" t="s">
        <v>25</v>
      </c>
      <c r="C201" s="10" t="s">
        <v>26</v>
      </c>
      <c r="D201" s="231" t="e">
        <f t="shared" ref="D201:L201" si="105">IF(D156/$M156=0,,D156/$M156)</f>
        <v>#DIV/0!</v>
      </c>
      <c r="E201" s="231" t="e">
        <f t="shared" si="105"/>
        <v>#DIV/0!</v>
      </c>
      <c r="F201" s="231" t="e">
        <f t="shared" si="105"/>
        <v>#DIV/0!</v>
      </c>
      <c r="G201" s="231" t="e">
        <f t="shared" si="105"/>
        <v>#DIV/0!</v>
      </c>
      <c r="H201" s="231" t="e">
        <f t="shared" si="105"/>
        <v>#DIV/0!</v>
      </c>
      <c r="I201" s="231" t="e">
        <f t="shared" si="105"/>
        <v>#DIV/0!</v>
      </c>
      <c r="J201" s="231" t="e">
        <f t="shared" si="105"/>
        <v>#DIV/0!</v>
      </c>
      <c r="K201" s="231" t="e">
        <f t="shared" si="105"/>
        <v>#DIV/0!</v>
      </c>
      <c r="L201" s="231" t="e">
        <f t="shared" si="105"/>
        <v>#DIV/0!</v>
      </c>
      <c r="M201" s="298" t="e">
        <f t="shared" si="90"/>
        <v>#DIV/0!</v>
      </c>
      <c r="O201" s="48"/>
      <c r="P201" s="48"/>
      <c r="Q201" s="48"/>
      <c r="R201" s="48"/>
      <c r="S201" s="48"/>
      <c r="T201" s="48"/>
      <c r="U201" s="48"/>
      <c r="V201" s="48"/>
      <c r="W201" s="48"/>
      <c r="X201" s="48"/>
      <c r="Y201" s="48"/>
      <c r="Z201" s="48"/>
      <c r="AA201" s="48"/>
      <c r="AB201" s="48"/>
      <c r="AC201" s="48"/>
    </row>
    <row r="202" spans="1:29" x14ac:dyDescent="0.25">
      <c r="A202" s="50">
        <v>21</v>
      </c>
      <c r="B202" s="9" t="s">
        <v>27</v>
      </c>
      <c r="C202" s="10" t="s">
        <v>28</v>
      </c>
      <c r="D202" s="231" t="e">
        <f t="shared" ref="D202:L202" si="106">IF(D157/$M157=0,,D157/$M157)</f>
        <v>#DIV/0!</v>
      </c>
      <c r="E202" s="231" t="e">
        <f t="shared" si="106"/>
        <v>#DIV/0!</v>
      </c>
      <c r="F202" s="231" t="e">
        <f t="shared" si="106"/>
        <v>#DIV/0!</v>
      </c>
      <c r="G202" s="231" t="e">
        <f t="shared" si="106"/>
        <v>#DIV/0!</v>
      </c>
      <c r="H202" s="231" t="e">
        <f t="shared" si="106"/>
        <v>#DIV/0!</v>
      </c>
      <c r="I202" s="231" t="e">
        <f t="shared" si="106"/>
        <v>#DIV/0!</v>
      </c>
      <c r="J202" s="231" t="e">
        <f t="shared" si="106"/>
        <v>#DIV/0!</v>
      </c>
      <c r="K202" s="231" t="e">
        <f t="shared" si="106"/>
        <v>#DIV/0!</v>
      </c>
      <c r="L202" s="231" t="e">
        <f t="shared" si="106"/>
        <v>#DIV/0!</v>
      </c>
      <c r="M202" s="298" t="e">
        <f t="shared" si="90"/>
        <v>#DIV/0!</v>
      </c>
      <c r="O202" s="48"/>
      <c r="P202" s="48"/>
      <c r="Q202" s="48"/>
      <c r="R202" s="48"/>
      <c r="S202" s="48"/>
      <c r="T202" s="48"/>
      <c r="U202" s="48"/>
      <c r="V202" s="48"/>
      <c r="W202" s="48"/>
      <c r="X202" s="48"/>
      <c r="Y202" s="48"/>
      <c r="Z202" s="48"/>
      <c r="AA202" s="48"/>
      <c r="AB202" s="48"/>
      <c r="AC202" s="48"/>
    </row>
    <row r="203" spans="1:29" x14ac:dyDescent="0.25">
      <c r="A203" s="50">
        <v>22</v>
      </c>
      <c r="B203" s="9" t="s">
        <v>214</v>
      </c>
      <c r="C203" s="10" t="s">
        <v>218</v>
      </c>
      <c r="D203" s="231" t="e">
        <f t="shared" ref="D203:L203" si="107">IF(D158/$M158=0,,D158/$M158)</f>
        <v>#DIV/0!</v>
      </c>
      <c r="E203" s="231" t="e">
        <f t="shared" si="107"/>
        <v>#DIV/0!</v>
      </c>
      <c r="F203" s="231" t="e">
        <f t="shared" si="107"/>
        <v>#DIV/0!</v>
      </c>
      <c r="G203" s="231" t="e">
        <f t="shared" si="107"/>
        <v>#DIV/0!</v>
      </c>
      <c r="H203" s="231" t="e">
        <f t="shared" si="107"/>
        <v>#DIV/0!</v>
      </c>
      <c r="I203" s="231" t="e">
        <f t="shared" si="107"/>
        <v>#DIV/0!</v>
      </c>
      <c r="J203" s="231" t="e">
        <f t="shared" si="107"/>
        <v>#DIV/0!</v>
      </c>
      <c r="K203" s="231" t="e">
        <f t="shared" si="107"/>
        <v>#DIV/0!</v>
      </c>
      <c r="L203" s="231" t="e">
        <f t="shared" si="107"/>
        <v>#DIV/0!</v>
      </c>
      <c r="M203" s="298" t="e">
        <f t="shared" si="90"/>
        <v>#DIV/0!</v>
      </c>
      <c r="O203" s="48"/>
      <c r="P203" s="48"/>
      <c r="Q203" s="48"/>
      <c r="R203" s="48"/>
      <c r="S203" s="48"/>
      <c r="T203" s="48"/>
      <c r="U203" s="48"/>
      <c r="V203" s="48"/>
      <c r="W203" s="48"/>
      <c r="X203" s="48"/>
      <c r="Y203" s="48"/>
      <c r="Z203" s="48"/>
      <c r="AA203" s="48"/>
      <c r="AB203" s="48"/>
      <c r="AC203" s="48"/>
    </row>
    <row r="204" spans="1:29" x14ac:dyDescent="0.25">
      <c r="A204" s="50">
        <v>23</v>
      </c>
      <c r="B204" s="9" t="s">
        <v>215</v>
      </c>
      <c r="C204" s="10" t="s">
        <v>219</v>
      </c>
      <c r="D204" s="231" t="e">
        <f t="shared" ref="D204:L204" si="108">IF(D159/$M159=0,,D159/$M159)</f>
        <v>#DIV/0!</v>
      </c>
      <c r="E204" s="231" t="e">
        <f t="shared" si="108"/>
        <v>#DIV/0!</v>
      </c>
      <c r="F204" s="231" t="e">
        <f t="shared" si="108"/>
        <v>#DIV/0!</v>
      </c>
      <c r="G204" s="231" t="e">
        <f t="shared" si="108"/>
        <v>#DIV/0!</v>
      </c>
      <c r="H204" s="231" t="e">
        <f t="shared" si="108"/>
        <v>#DIV/0!</v>
      </c>
      <c r="I204" s="231" t="e">
        <f t="shared" si="108"/>
        <v>#DIV/0!</v>
      </c>
      <c r="J204" s="231" t="e">
        <f t="shared" si="108"/>
        <v>#DIV/0!</v>
      </c>
      <c r="K204" s="231" t="e">
        <f t="shared" si="108"/>
        <v>#DIV/0!</v>
      </c>
      <c r="L204" s="231" t="e">
        <f t="shared" si="108"/>
        <v>#DIV/0!</v>
      </c>
      <c r="M204" s="298" t="e">
        <f t="shared" si="90"/>
        <v>#DIV/0!</v>
      </c>
      <c r="O204" s="48"/>
      <c r="P204" s="48"/>
      <c r="Q204" s="48"/>
      <c r="R204" s="48"/>
      <c r="S204" s="48"/>
      <c r="T204" s="48"/>
      <c r="U204" s="48"/>
      <c r="V204" s="48"/>
      <c r="W204" s="48"/>
      <c r="X204" s="48"/>
      <c r="Y204" s="48"/>
      <c r="Z204" s="48"/>
      <c r="AA204" s="48"/>
      <c r="AB204" s="48"/>
      <c r="AC204" s="48"/>
    </row>
    <row r="205" spans="1:29" x14ac:dyDescent="0.25">
      <c r="A205" s="50">
        <v>24</v>
      </c>
      <c r="B205" s="9" t="s">
        <v>216</v>
      </c>
      <c r="C205" s="10" t="s">
        <v>220</v>
      </c>
      <c r="D205" s="231" t="e">
        <f t="shared" ref="D205:L205" si="109">IF(D160/$M160=0,,D160/$M160)</f>
        <v>#DIV/0!</v>
      </c>
      <c r="E205" s="231" t="e">
        <f t="shared" si="109"/>
        <v>#DIV/0!</v>
      </c>
      <c r="F205" s="231" t="e">
        <f t="shared" si="109"/>
        <v>#DIV/0!</v>
      </c>
      <c r="G205" s="231" t="e">
        <f t="shared" si="109"/>
        <v>#DIV/0!</v>
      </c>
      <c r="H205" s="231" t="e">
        <f t="shared" si="109"/>
        <v>#DIV/0!</v>
      </c>
      <c r="I205" s="231" t="e">
        <f t="shared" si="109"/>
        <v>#DIV/0!</v>
      </c>
      <c r="J205" s="231" t="e">
        <f t="shared" si="109"/>
        <v>#DIV/0!</v>
      </c>
      <c r="K205" s="231" t="e">
        <f t="shared" si="109"/>
        <v>#DIV/0!</v>
      </c>
      <c r="L205" s="231" t="e">
        <f t="shared" si="109"/>
        <v>#DIV/0!</v>
      </c>
      <c r="M205" s="298" t="e">
        <f t="shared" si="90"/>
        <v>#DIV/0!</v>
      </c>
      <c r="O205" s="48"/>
      <c r="P205" s="48"/>
      <c r="Q205" s="48"/>
      <c r="R205" s="48"/>
      <c r="S205" s="48"/>
      <c r="T205" s="48"/>
      <c r="U205" s="48"/>
      <c r="V205" s="48"/>
      <c r="W205" s="48"/>
      <c r="X205" s="48"/>
      <c r="Y205" s="48"/>
      <c r="Z205" s="48"/>
      <c r="AA205" s="48"/>
      <c r="AB205" s="48"/>
      <c r="AC205" s="48"/>
    </row>
    <row r="206" spans="1:29" x14ac:dyDescent="0.25">
      <c r="A206" s="50">
        <v>25</v>
      </c>
      <c r="B206" s="9" t="s">
        <v>217</v>
      </c>
      <c r="C206" s="10" t="s">
        <v>221</v>
      </c>
      <c r="D206" s="231" t="e">
        <f t="shared" ref="D206:L206" si="110">IF(D161/$M161=0,,D161/$M161)</f>
        <v>#DIV/0!</v>
      </c>
      <c r="E206" s="231" t="e">
        <f t="shared" si="110"/>
        <v>#DIV/0!</v>
      </c>
      <c r="F206" s="231" t="e">
        <f t="shared" si="110"/>
        <v>#DIV/0!</v>
      </c>
      <c r="G206" s="231" t="e">
        <f t="shared" si="110"/>
        <v>#DIV/0!</v>
      </c>
      <c r="H206" s="231" t="e">
        <f t="shared" si="110"/>
        <v>#DIV/0!</v>
      </c>
      <c r="I206" s="231" t="e">
        <f t="shared" si="110"/>
        <v>#DIV/0!</v>
      </c>
      <c r="J206" s="231" t="e">
        <f t="shared" si="110"/>
        <v>#DIV/0!</v>
      </c>
      <c r="K206" s="231" t="e">
        <f t="shared" si="110"/>
        <v>#DIV/0!</v>
      </c>
      <c r="L206" s="231" t="e">
        <f t="shared" si="110"/>
        <v>#DIV/0!</v>
      </c>
      <c r="M206" s="298" t="e">
        <f t="shared" si="90"/>
        <v>#DIV/0!</v>
      </c>
      <c r="O206" s="48"/>
      <c r="P206" s="48"/>
      <c r="Q206" s="48"/>
      <c r="R206" s="48"/>
      <c r="S206" s="48"/>
      <c r="T206" s="48"/>
      <c r="U206" s="48"/>
      <c r="V206" s="48"/>
      <c r="W206" s="48"/>
      <c r="X206" s="48"/>
      <c r="Y206" s="48"/>
      <c r="Z206" s="48"/>
      <c r="AA206" s="48"/>
      <c r="AB206" s="48"/>
      <c r="AC206" s="48"/>
    </row>
    <row r="207" spans="1:29" x14ac:dyDescent="0.25">
      <c r="A207" s="50">
        <v>26</v>
      </c>
      <c r="B207" s="9" t="s">
        <v>29</v>
      </c>
      <c r="C207" s="10" t="s">
        <v>30</v>
      </c>
      <c r="D207" s="231" t="e">
        <f t="shared" ref="D207:L207" si="111">IF(D162/$M162=0,,D162/$M162)</f>
        <v>#DIV/0!</v>
      </c>
      <c r="E207" s="231" t="e">
        <f t="shared" si="111"/>
        <v>#DIV/0!</v>
      </c>
      <c r="F207" s="231" t="e">
        <f t="shared" si="111"/>
        <v>#DIV/0!</v>
      </c>
      <c r="G207" s="231" t="e">
        <f t="shared" si="111"/>
        <v>#DIV/0!</v>
      </c>
      <c r="H207" s="231" t="e">
        <f t="shared" si="111"/>
        <v>#DIV/0!</v>
      </c>
      <c r="I207" s="231" t="e">
        <f t="shared" si="111"/>
        <v>#DIV/0!</v>
      </c>
      <c r="J207" s="231" t="e">
        <f t="shared" si="111"/>
        <v>#DIV/0!</v>
      </c>
      <c r="K207" s="231" t="e">
        <f t="shared" si="111"/>
        <v>#DIV/0!</v>
      </c>
      <c r="L207" s="231" t="e">
        <f t="shared" si="111"/>
        <v>#DIV/0!</v>
      </c>
      <c r="M207" s="298" t="e">
        <f t="shared" si="90"/>
        <v>#DIV/0!</v>
      </c>
      <c r="O207" s="48"/>
      <c r="P207" s="48"/>
      <c r="Q207" s="48"/>
      <c r="R207" s="48"/>
      <c r="S207" s="48"/>
      <c r="T207" s="48"/>
      <c r="U207" s="48"/>
      <c r="V207" s="48"/>
      <c r="W207" s="48"/>
      <c r="X207" s="48"/>
      <c r="Y207" s="48"/>
      <c r="Z207" s="48"/>
      <c r="AA207" s="48"/>
      <c r="AB207" s="48"/>
      <c r="AC207" s="48"/>
    </row>
    <row r="208" spans="1:29" x14ac:dyDescent="0.25">
      <c r="A208" s="50">
        <v>27</v>
      </c>
      <c r="B208" s="9" t="s">
        <v>31</v>
      </c>
      <c r="C208" s="10" t="s">
        <v>6</v>
      </c>
      <c r="D208" s="231" t="e">
        <f t="shared" ref="D208:L208" si="112">IF(D163/$M163=0,,D163/$M163)</f>
        <v>#DIV/0!</v>
      </c>
      <c r="E208" s="231" t="e">
        <f t="shared" si="112"/>
        <v>#DIV/0!</v>
      </c>
      <c r="F208" s="231" t="e">
        <f t="shared" si="112"/>
        <v>#DIV/0!</v>
      </c>
      <c r="G208" s="231" t="e">
        <f t="shared" si="112"/>
        <v>#DIV/0!</v>
      </c>
      <c r="H208" s="231" t="e">
        <f t="shared" si="112"/>
        <v>#DIV/0!</v>
      </c>
      <c r="I208" s="231" t="e">
        <f t="shared" si="112"/>
        <v>#DIV/0!</v>
      </c>
      <c r="J208" s="231" t="e">
        <f t="shared" si="112"/>
        <v>#DIV/0!</v>
      </c>
      <c r="K208" s="231" t="e">
        <f t="shared" si="112"/>
        <v>#DIV/0!</v>
      </c>
      <c r="L208" s="231" t="e">
        <f t="shared" si="112"/>
        <v>#DIV/0!</v>
      </c>
      <c r="M208" s="298" t="e">
        <f t="shared" si="90"/>
        <v>#DIV/0!</v>
      </c>
      <c r="O208" s="48"/>
      <c r="P208" s="48"/>
      <c r="Q208" s="48"/>
      <c r="R208" s="48"/>
      <c r="S208" s="48"/>
      <c r="T208" s="48"/>
      <c r="U208" s="48"/>
      <c r="V208" s="48"/>
      <c r="W208" s="48"/>
      <c r="X208" s="48"/>
      <c r="Y208" s="48"/>
      <c r="Z208" s="48"/>
      <c r="AA208" s="48"/>
      <c r="AB208" s="48"/>
      <c r="AC208" s="48"/>
    </row>
    <row r="209" spans="1:29" x14ac:dyDescent="0.25">
      <c r="A209" s="50">
        <v>28</v>
      </c>
      <c r="B209" s="9" t="s">
        <v>32</v>
      </c>
      <c r="C209" s="10" t="s">
        <v>33</v>
      </c>
      <c r="D209" s="231" t="e">
        <f t="shared" ref="D209:L209" si="113">IF(D164/$M164=0,,D164/$M164)</f>
        <v>#DIV/0!</v>
      </c>
      <c r="E209" s="231" t="e">
        <f t="shared" si="113"/>
        <v>#DIV/0!</v>
      </c>
      <c r="F209" s="231" t="e">
        <f t="shared" si="113"/>
        <v>#DIV/0!</v>
      </c>
      <c r="G209" s="231" t="e">
        <f t="shared" si="113"/>
        <v>#DIV/0!</v>
      </c>
      <c r="H209" s="231" t="e">
        <f t="shared" si="113"/>
        <v>#DIV/0!</v>
      </c>
      <c r="I209" s="231" t="e">
        <f t="shared" si="113"/>
        <v>#DIV/0!</v>
      </c>
      <c r="J209" s="231" t="e">
        <f t="shared" si="113"/>
        <v>#DIV/0!</v>
      </c>
      <c r="K209" s="231" t="e">
        <f t="shared" si="113"/>
        <v>#DIV/0!</v>
      </c>
      <c r="L209" s="231" t="e">
        <f t="shared" si="113"/>
        <v>#DIV/0!</v>
      </c>
      <c r="M209" s="298" t="e">
        <f t="shared" si="90"/>
        <v>#DIV/0!</v>
      </c>
      <c r="O209" s="48"/>
      <c r="P209" s="48"/>
      <c r="Q209" s="48"/>
      <c r="R209" s="48"/>
      <c r="S209" s="48"/>
      <c r="T209" s="48"/>
      <c r="U209" s="48"/>
      <c r="V209" s="48"/>
      <c r="W209" s="48"/>
      <c r="X209" s="48"/>
      <c r="Y209" s="48"/>
      <c r="Z209" s="48"/>
      <c r="AA209" s="48"/>
      <c r="AB209" s="48"/>
      <c r="AC209" s="48"/>
    </row>
    <row r="210" spans="1:29" x14ac:dyDescent="0.25">
      <c r="A210" s="50">
        <v>29</v>
      </c>
      <c r="B210" s="9" t="s">
        <v>34</v>
      </c>
      <c r="C210" s="10" t="s">
        <v>246</v>
      </c>
      <c r="D210" s="231" t="e">
        <f t="shared" ref="D210:L210" si="114">IF(D165/$M165=0,,D165/$M165)</f>
        <v>#DIV/0!</v>
      </c>
      <c r="E210" s="231" t="e">
        <f t="shared" si="114"/>
        <v>#DIV/0!</v>
      </c>
      <c r="F210" s="231" t="e">
        <f t="shared" si="114"/>
        <v>#DIV/0!</v>
      </c>
      <c r="G210" s="231" t="e">
        <f t="shared" si="114"/>
        <v>#DIV/0!</v>
      </c>
      <c r="H210" s="231" t="e">
        <f t="shared" si="114"/>
        <v>#DIV/0!</v>
      </c>
      <c r="I210" s="231" t="e">
        <f t="shared" si="114"/>
        <v>#DIV/0!</v>
      </c>
      <c r="J210" s="231" t="e">
        <f t="shared" si="114"/>
        <v>#DIV/0!</v>
      </c>
      <c r="K210" s="231" t="e">
        <f t="shared" si="114"/>
        <v>#DIV/0!</v>
      </c>
      <c r="L210" s="231" t="e">
        <f t="shared" si="114"/>
        <v>#DIV/0!</v>
      </c>
      <c r="M210" s="298" t="e">
        <f t="shared" si="90"/>
        <v>#DIV/0!</v>
      </c>
      <c r="O210" s="48"/>
      <c r="P210" s="48"/>
      <c r="Q210" s="48"/>
      <c r="R210" s="48"/>
      <c r="S210" s="48"/>
      <c r="T210" s="48"/>
      <c r="U210" s="48"/>
      <c r="V210" s="48"/>
      <c r="W210" s="48"/>
      <c r="X210" s="48"/>
      <c r="Y210" s="48"/>
      <c r="Z210" s="48"/>
      <c r="AA210" s="48"/>
      <c r="AB210" s="48"/>
      <c r="AC210" s="48"/>
    </row>
    <row r="211" spans="1:29" x14ac:dyDescent="0.25">
      <c r="A211" s="50">
        <v>30</v>
      </c>
      <c r="B211" s="225" t="s">
        <v>36</v>
      </c>
      <c r="C211" s="10" t="s">
        <v>37</v>
      </c>
      <c r="D211" s="231" t="e">
        <f t="shared" ref="D211:L211" si="115">IF(D166/$M166=0,,D166/$M166)</f>
        <v>#DIV/0!</v>
      </c>
      <c r="E211" s="231" t="e">
        <f t="shared" si="115"/>
        <v>#DIV/0!</v>
      </c>
      <c r="F211" s="231" t="e">
        <f t="shared" si="115"/>
        <v>#DIV/0!</v>
      </c>
      <c r="G211" s="231" t="e">
        <f t="shared" si="115"/>
        <v>#DIV/0!</v>
      </c>
      <c r="H211" s="231" t="e">
        <f t="shared" si="115"/>
        <v>#DIV/0!</v>
      </c>
      <c r="I211" s="231" t="e">
        <f t="shared" si="115"/>
        <v>#DIV/0!</v>
      </c>
      <c r="J211" s="231" t="e">
        <f t="shared" si="115"/>
        <v>#DIV/0!</v>
      </c>
      <c r="K211" s="231" t="e">
        <f t="shared" si="115"/>
        <v>#DIV/0!</v>
      </c>
      <c r="L211" s="231" t="e">
        <f t="shared" si="115"/>
        <v>#DIV/0!</v>
      </c>
      <c r="M211" s="298" t="e">
        <f t="shared" si="90"/>
        <v>#DIV/0!</v>
      </c>
      <c r="O211" s="48"/>
      <c r="P211" s="48"/>
      <c r="Q211" s="48"/>
      <c r="R211" s="48"/>
      <c r="S211" s="48"/>
      <c r="T211" s="48"/>
      <c r="U211" s="48"/>
      <c r="V211" s="48"/>
      <c r="W211" s="48"/>
      <c r="X211" s="48"/>
      <c r="Y211" s="48"/>
      <c r="Z211" s="48"/>
      <c r="AA211" s="48"/>
      <c r="AB211" s="48"/>
      <c r="AC211" s="48"/>
    </row>
    <row r="212" spans="1:29" s="246" customFormat="1" x14ac:dyDescent="0.25">
      <c r="A212" s="50">
        <v>31</v>
      </c>
      <c r="B212" s="225" t="s">
        <v>38</v>
      </c>
      <c r="C212" s="10" t="s">
        <v>39</v>
      </c>
      <c r="D212" s="231" t="e">
        <f t="shared" ref="D212:L212" si="116">IF(D167/$M167=0,,D167/$M167)</f>
        <v>#DIV/0!</v>
      </c>
      <c r="E212" s="231" t="e">
        <f t="shared" si="116"/>
        <v>#DIV/0!</v>
      </c>
      <c r="F212" s="231" t="e">
        <f t="shared" si="116"/>
        <v>#DIV/0!</v>
      </c>
      <c r="G212" s="231" t="e">
        <f t="shared" si="116"/>
        <v>#DIV/0!</v>
      </c>
      <c r="H212" s="231" t="e">
        <f t="shared" si="116"/>
        <v>#DIV/0!</v>
      </c>
      <c r="I212" s="231" t="e">
        <f t="shared" si="116"/>
        <v>#DIV/0!</v>
      </c>
      <c r="J212" s="231" t="e">
        <f t="shared" si="116"/>
        <v>#DIV/0!</v>
      </c>
      <c r="K212" s="231" t="e">
        <f t="shared" si="116"/>
        <v>#DIV/0!</v>
      </c>
      <c r="L212" s="231" t="e">
        <f t="shared" si="116"/>
        <v>#DIV/0!</v>
      </c>
      <c r="M212" s="298" t="e">
        <f t="shared" si="90"/>
        <v>#DIV/0!</v>
      </c>
      <c r="O212" s="48"/>
      <c r="P212" s="48"/>
      <c r="Q212" s="48"/>
      <c r="R212" s="48"/>
      <c r="S212" s="48"/>
      <c r="T212" s="48"/>
      <c r="U212" s="48"/>
      <c r="V212" s="48"/>
      <c r="W212" s="48"/>
      <c r="X212" s="48"/>
      <c r="Y212" s="48"/>
      <c r="Z212" s="48"/>
      <c r="AA212" s="48"/>
      <c r="AB212" s="48"/>
      <c r="AC212" s="48"/>
    </row>
    <row r="213" spans="1:29" s="246" customFormat="1" x14ac:dyDescent="0.25">
      <c r="A213" s="50">
        <v>32</v>
      </c>
      <c r="B213" s="225" t="s">
        <v>40</v>
      </c>
      <c r="C213" s="10" t="s">
        <v>41</v>
      </c>
      <c r="D213" s="231" t="e">
        <f t="shared" ref="D213:L213" si="117">IF(D168/$M168=0,,D168/$M168)</f>
        <v>#DIV/0!</v>
      </c>
      <c r="E213" s="231" t="e">
        <f t="shared" si="117"/>
        <v>#DIV/0!</v>
      </c>
      <c r="F213" s="231" t="e">
        <f t="shared" si="117"/>
        <v>#DIV/0!</v>
      </c>
      <c r="G213" s="231" t="e">
        <f t="shared" si="117"/>
        <v>#DIV/0!</v>
      </c>
      <c r="H213" s="231" t="e">
        <f t="shared" si="117"/>
        <v>#DIV/0!</v>
      </c>
      <c r="I213" s="231" t="e">
        <f t="shared" si="117"/>
        <v>#DIV/0!</v>
      </c>
      <c r="J213" s="231" t="e">
        <f t="shared" si="117"/>
        <v>#DIV/0!</v>
      </c>
      <c r="K213" s="231" t="e">
        <f t="shared" si="117"/>
        <v>#DIV/0!</v>
      </c>
      <c r="L213" s="231" t="e">
        <f t="shared" si="117"/>
        <v>#DIV/0!</v>
      </c>
      <c r="M213" s="298" t="e">
        <f t="shared" si="90"/>
        <v>#DIV/0!</v>
      </c>
      <c r="O213" s="48"/>
      <c r="P213" s="48"/>
      <c r="Q213" s="48"/>
      <c r="R213" s="48"/>
      <c r="S213" s="48"/>
      <c r="T213" s="48"/>
      <c r="U213" s="48"/>
      <c r="V213" s="48"/>
      <c r="W213" s="48"/>
      <c r="X213" s="48"/>
      <c r="Y213" s="48"/>
      <c r="Z213" s="48"/>
      <c r="AA213" s="48"/>
      <c r="AB213" s="48"/>
      <c r="AC213" s="48"/>
    </row>
    <row r="214" spans="1:29" s="246" customFormat="1" x14ac:dyDescent="0.25">
      <c r="A214" s="50">
        <v>33</v>
      </c>
      <c r="B214" s="225" t="s">
        <v>42</v>
      </c>
      <c r="C214" s="10" t="s">
        <v>43</v>
      </c>
      <c r="D214" s="231" t="e">
        <f t="shared" ref="D214:L214" si="118">IF(D169/$M169=0,,D169/$M169)</f>
        <v>#DIV/0!</v>
      </c>
      <c r="E214" s="231" t="e">
        <f t="shared" si="118"/>
        <v>#DIV/0!</v>
      </c>
      <c r="F214" s="231" t="e">
        <f t="shared" si="118"/>
        <v>#DIV/0!</v>
      </c>
      <c r="G214" s="231" t="e">
        <f t="shared" si="118"/>
        <v>#DIV/0!</v>
      </c>
      <c r="H214" s="231" t="e">
        <f t="shared" si="118"/>
        <v>#DIV/0!</v>
      </c>
      <c r="I214" s="231" t="e">
        <f t="shared" si="118"/>
        <v>#DIV/0!</v>
      </c>
      <c r="J214" s="231" t="e">
        <f t="shared" si="118"/>
        <v>#DIV/0!</v>
      </c>
      <c r="K214" s="231" t="e">
        <f t="shared" si="118"/>
        <v>#DIV/0!</v>
      </c>
      <c r="L214" s="231" t="e">
        <f t="shared" si="118"/>
        <v>#DIV/0!</v>
      </c>
      <c r="M214" s="298" t="e">
        <f t="shared" si="90"/>
        <v>#DIV/0!</v>
      </c>
      <c r="O214" s="48"/>
      <c r="P214" s="48"/>
      <c r="Q214" s="48"/>
      <c r="R214" s="48"/>
      <c r="S214" s="48"/>
      <c r="T214" s="48"/>
      <c r="U214" s="48"/>
      <c r="V214" s="48"/>
      <c r="W214" s="48"/>
      <c r="X214" s="48"/>
      <c r="Y214" s="48"/>
      <c r="Z214" s="48"/>
      <c r="AA214" s="48"/>
      <c r="AB214" s="48"/>
      <c r="AC214" s="48"/>
    </row>
    <row r="215" spans="1:29" s="246" customFormat="1" x14ac:dyDescent="0.25">
      <c r="A215" s="50">
        <v>34</v>
      </c>
      <c r="B215" s="225" t="s">
        <v>44</v>
      </c>
      <c r="C215" s="10" t="s">
        <v>45</v>
      </c>
      <c r="D215" s="231" t="e">
        <f t="shared" ref="D215:L215" si="119">IF(D170/$M170=0,,D170/$M170)</f>
        <v>#DIV/0!</v>
      </c>
      <c r="E215" s="231" t="e">
        <f t="shared" si="119"/>
        <v>#DIV/0!</v>
      </c>
      <c r="F215" s="231" t="e">
        <f t="shared" si="119"/>
        <v>#DIV/0!</v>
      </c>
      <c r="G215" s="231" t="e">
        <f t="shared" si="119"/>
        <v>#DIV/0!</v>
      </c>
      <c r="H215" s="231" t="e">
        <f t="shared" si="119"/>
        <v>#DIV/0!</v>
      </c>
      <c r="I215" s="231" t="e">
        <f t="shared" si="119"/>
        <v>#DIV/0!</v>
      </c>
      <c r="J215" s="231" t="e">
        <f t="shared" si="119"/>
        <v>#DIV/0!</v>
      </c>
      <c r="K215" s="231" t="e">
        <f t="shared" si="119"/>
        <v>#DIV/0!</v>
      </c>
      <c r="L215" s="231" t="e">
        <f t="shared" si="119"/>
        <v>#DIV/0!</v>
      </c>
      <c r="M215" s="298" t="e">
        <f t="shared" si="90"/>
        <v>#DIV/0!</v>
      </c>
      <c r="O215" s="48"/>
      <c r="P215" s="48"/>
      <c r="Q215" s="48"/>
      <c r="R215" s="48"/>
      <c r="S215" s="48"/>
      <c r="T215" s="48"/>
      <c r="U215" s="48"/>
      <c r="V215" s="48"/>
      <c r="W215" s="48"/>
      <c r="X215" s="48"/>
      <c r="Y215" s="48"/>
      <c r="Z215" s="48"/>
      <c r="AA215" s="48"/>
      <c r="AB215" s="48"/>
      <c r="AC215" s="48"/>
    </row>
    <row r="216" spans="1:29" s="246" customFormat="1" x14ac:dyDescent="0.25">
      <c r="A216" s="50">
        <v>35</v>
      </c>
      <c r="B216" s="225" t="s">
        <v>112</v>
      </c>
      <c r="C216" s="10" t="s">
        <v>46</v>
      </c>
      <c r="D216" s="231" t="e">
        <f t="shared" ref="D216:L216" si="120">IF(D171/$M171=0,,D171/$M171)</f>
        <v>#DIV/0!</v>
      </c>
      <c r="E216" s="231" t="e">
        <f t="shared" si="120"/>
        <v>#DIV/0!</v>
      </c>
      <c r="F216" s="231" t="e">
        <f t="shared" si="120"/>
        <v>#DIV/0!</v>
      </c>
      <c r="G216" s="231" t="e">
        <f t="shared" si="120"/>
        <v>#DIV/0!</v>
      </c>
      <c r="H216" s="231" t="e">
        <f t="shared" si="120"/>
        <v>#DIV/0!</v>
      </c>
      <c r="I216" s="231" t="e">
        <f t="shared" si="120"/>
        <v>#DIV/0!</v>
      </c>
      <c r="J216" s="231" t="e">
        <f t="shared" si="120"/>
        <v>#DIV/0!</v>
      </c>
      <c r="K216" s="231" t="e">
        <f t="shared" si="120"/>
        <v>#DIV/0!</v>
      </c>
      <c r="L216" s="231" t="e">
        <f t="shared" si="120"/>
        <v>#DIV/0!</v>
      </c>
      <c r="M216" s="298" t="e">
        <f t="shared" si="90"/>
        <v>#DIV/0!</v>
      </c>
      <c r="O216" s="48"/>
      <c r="P216" s="48"/>
      <c r="Q216" s="48"/>
      <c r="R216" s="48"/>
      <c r="S216" s="48"/>
      <c r="T216" s="48"/>
      <c r="U216" s="48"/>
      <c r="V216" s="48"/>
      <c r="W216" s="48"/>
      <c r="X216" s="48"/>
      <c r="Y216" s="48"/>
      <c r="Z216" s="48"/>
      <c r="AA216" s="48"/>
      <c r="AB216" s="48"/>
      <c r="AC216" s="48"/>
    </row>
    <row r="217" spans="1:29" s="246" customFormat="1" x14ac:dyDescent="0.25">
      <c r="A217" s="50">
        <v>36</v>
      </c>
      <c r="B217" s="225" t="s">
        <v>113</v>
      </c>
      <c r="C217" s="10" t="s">
        <v>47</v>
      </c>
      <c r="D217" s="231" t="e">
        <f t="shared" ref="D217:L217" si="121">IF(D172/$M172=0,,D172/$M172)</f>
        <v>#DIV/0!</v>
      </c>
      <c r="E217" s="231" t="e">
        <f t="shared" si="121"/>
        <v>#DIV/0!</v>
      </c>
      <c r="F217" s="231" t="e">
        <f t="shared" si="121"/>
        <v>#DIV/0!</v>
      </c>
      <c r="G217" s="231" t="e">
        <f t="shared" si="121"/>
        <v>#DIV/0!</v>
      </c>
      <c r="H217" s="231" t="e">
        <f t="shared" si="121"/>
        <v>#DIV/0!</v>
      </c>
      <c r="I217" s="231" t="e">
        <f t="shared" si="121"/>
        <v>#DIV/0!</v>
      </c>
      <c r="J217" s="231" t="e">
        <f t="shared" si="121"/>
        <v>#DIV/0!</v>
      </c>
      <c r="K217" s="231" t="e">
        <f t="shared" si="121"/>
        <v>#DIV/0!</v>
      </c>
      <c r="L217" s="231" t="e">
        <f t="shared" si="121"/>
        <v>#DIV/0!</v>
      </c>
      <c r="M217" s="298" t="e">
        <f t="shared" si="90"/>
        <v>#DIV/0!</v>
      </c>
      <c r="O217" s="48"/>
      <c r="P217" s="48"/>
      <c r="Q217" s="48"/>
      <c r="R217" s="48"/>
      <c r="S217" s="48"/>
      <c r="T217" s="48"/>
      <c r="U217" s="48"/>
      <c r="V217" s="48"/>
      <c r="W217" s="48"/>
      <c r="X217" s="48"/>
      <c r="Y217" s="48"/>
      <c r="Z217" s="48"/>
      <c r="AA217" s="48"/>
      <c r="AB217" s="48"/>
      <c r="AC217" s="48"/>
    </row>
    <row r="218" spans="1:29" s="246" customFormat="1" x14ac:dyDescent="0.25">
      <c r="A218" s="50">
        <v>37</v>
      </c>
      <c r="B218" s="225" t="s">
        <v>114</v>
      </c>
      <c r="C218" s="10" t="s">
        <v>48</v>
      </c>
      <c r="D218" s="231" t="e">
        <f t="shared" ref="D218:L218" si="122">IF(D173/$M173=0,,D173/$M173)</f>
        <v>#DIV/0!</v>
      </c>
      <c r="E218" s="231" t="e">
        <f t="shared" si="122"/>
        <v>#DIV/0!</v>
      </c>
      <c r="F218" s="231" t="e">
        <f t="shared" si="122"/>
        <v>#DIV/0!</v>
      </c>
      <c r="G218" s="231" t="e">
        <f t="shared" si="122"/>
        <v>#DIV/0!</v>
      </c>
      <c r="H218" s="231" t="e">
        <f t="shared" si="122"/>
        <v>#DIV/0!</v>
      </c>
      <c r="I218" s="231" t="e">
        <f t="shared" si="122"/>
        <v>#DIV/0!</v>
      </c>
      <c r="J218" s="231" t="e">
        <f t="shared" si="122"/>
        <v>#DIV/0!</v>
      </c>
      <c r="K218" s="231" t="e">
        <f t="shared" si="122"/>
        <v>#DIV/0!</v>
      </c>
      <c r="L218" s="231" t="e">
        <f t="shared" si="122"/>
        <v>#DIV/0!</v>
      </c>
      <c r="M218" s="298" t="e">
        <f t="shared" si="90"/>
        <v>#DIV/0!</v>
      </c>
      <c r="O218" s="48"/>
      <c r="P218" s="48"/>
      <c r="Q218" s="48"/>
      <c r="R218" s="48"/>
      <c r="S218" s="48"/>
      <c r="T218" s="48"/>
      <c r="U218" s="48"/>
      <c r="V218" s="48"/>
      <c r="W218" s="48"/>
      <c r="X218" s="48"/>
      <c r="Y218" s="48"/>
      <c r="Z218" s="48"/>
      <c r="AA218" s="48"/>
      <c r="AB218" s="48"/>
      <c r="AC218" s="48"/>
    </row>
    <row r="219" spans="1:29" s="246" customFormat="1" x14ac:dyDescent="0.25">
      <c r="A219" s="50">
        <v>38</v>
      </c>
      <c r="B219" s="225" t="s">
        <v>115</v>
      </c>
      <c r="C219" s="10" t="s">
        <v>49</v>
      </c>
      <c r="D219" s="231" t="e">
        <f t="shared" ref="D219:L219" si="123">IF(D174/$M174=0,,D174/$M174)</f>
        <v>#DIV/0!</v>
      </c>
      <c r="E219" s="231" t="e">
        <f t="shared" si="123"/>
        <v>#DIV/0!</v>
      </c>
      <c r="F219" s="231" t="e">
        <f t="shared" si="123"/>
        <v>#DIV/0!</v>
      </c>
      <c r="G219" s="231" t="e">
        <f t="shared" si="123"/>
        <v>#DIV/0!</v>
      </c>
      <c r="H219" s="231" t="e">
        <f t="shared" si="123"/>
        <v>#DIV/0!</v>
      </c>
      <c r="I219" s="231" t="e">
        <f t="shared" si="123"/>
        <v>#DIV/0!</v>
      </c>
      <c r="J219" s="231" t="e">
        <f t="shared" si="123"/>
        <v>#DIV/0!</v>
      </c>
      <c r="K219" s="231" t="e">
        <f t="shared" si="123"/>
        <v>#DIV/0!</v>
      </c>
      <c r="L219" s="231" t="e">
        <f t="shared" si="123"/>
        <v>#DIV/0!</v>
      </c>
      <c r="M219" s="298" t="e">
        <f t="shared" si="90"/>
        <v>#DIV/0!</v>
      </c>
      <c r="O219" s="48"/>
      <c r="P219" s="48"/>
      <c r="Q219" s="48"/>
      <c r="R219" s="48"/>
      <c r="S219" s="48"/>
      <c r="T219" s="48"/>
      <c r="U219" s="48"/>
      <c r="V219" s="48"/>
      <c r="W219" s="48"/>
      <c r="X219" s="48"/>
      <c r="Y219" s="48"/>
      <c r="Z219" s="48"/>
      <c r="AA219" s="48"/>
      <c r="AB219" s="48"/>
      <c r="AC219" s="48"/>
    </row>
    <row r="220" spans="1:29" s="246" customFormat="1" x14ac:dyDescent="0.25">
      <c r="A220" s="50">
        <v>39</v>
      </c>
      <c r="B220" s="225" t="s">
        <v>116</v>
      </c>
      <c r="C220" s="10" t="s">
        <v>50</v>
      </c>
      <c r="D220" s="231" t="e">
        <f t="shared" ref="D220:L220" si="124">IF(D175/$M175=0,,D175/$M175)</f>
        <v>#DIV/0!</v>
      </c>
      <c r="E220" s="231" t="e">
        <f t="shared" si="124"/>
        <v>#DIV/0!</v>
      </c>
      <c r="F220" s="231" t="e">
        <f t="shared" si="124"/>
        <v>#DIV/0!</v>
      </c>
      <c r="G220" s="231" t="e">
        <f t="shared" si="124"/>
        <v>#DIV/0!</v>
      </c>
      <c r="H220" s="231" t="e">
        <f t="shared" si="124"/>
        <v>#DIV/0!</v>
      </c>
      <c r="I220" s="231" t="e">
        <f t="shared" si="124"/>
        <v>#DIV/0!</v>
      </c>
      <c r="J220" s="231" t="e">
        <f t="shared" si="124"/>
        <v>#DIV/0!</v>
      </c>
      <c r="K220" s="231" t="e">
        <f t="shared" si="124"/>
        <v>#DIV/0!</v>
      </c>
      <c r="L220" s="231" t="e">
        <f t="shared" si="124"/>
        <v>#DIV/0!</v>
      </c>
      <c r="M220" s="298" t="e">
        <f t="shared" si="90"/>
        <v>#DIV/0!</v>
      </c>
      <c r="O220" s="48"/>
      <c r="P220" s="48"/>
      <c r="Q220" s="48"/>
      <c r="R220" s="48"/>
      <c r="S220" s="48"/>
      <c r="T220" s="48"/>
      <c r="U220" s="48"/>
      <c r="V220" s="48"/>
      <c r="W220" s="48"/>
      <c r="X220" s="48"/>
      <c r="Y220" s="48"/>
      <c r="Z220" s="48"/>
      <c r="AA220" s="48"/>
      <c r="AB220" s="48"/>
      <c r="AC220" s="48"/>
    </row>
    <row r="221" spans="1:29" s="246" customFormat="1" x14ac:dyDescent="0.25">
      <c r="A221" s="50">
        <v>40</v>
      </c>
      <c r="B221" s="225" t="s">
        <v>279</v>
      </c>
      <c r="C221" s="10" t="s">
        <v>268</v>
      </c>
      <c r="D221" s="231" t="e">
        <f t="shared" ref="D221:L221" si="125">IF(D176/$M176=0,,D176/$M176)</f>
        <v>#DIV/0!</v>
      </c>
      <c r="E221" s="231" t="e">
        <f t="shared" si="125"/>
        <v>#DIV/0!</v>
      </c>
      <c r="F221" s="231" t="e">
        <f t="shared" si="125"/>
        <v>#DIV/0!</v>
      </c>
      <c r="G221" s="231" t="e">
        <f t="shared" si="125"/>
        <v>#DIV/0!</v>
      </c>
      <c r="H221" s="231" t="e">
        <f t="shared" si="125"/>
        <v>#DIV/0!</v>
      </c>
      <c r="I221" s="231" t="e">
        <f t="shared" si="125"/>
        <v>#DIV/0!</v>
      </c>
      <c r="J221" s="231" t="e">
        <f t="shared" si="125"/>
        <v>#DIV/0!</v>
      </c>
      <c r="K221" s="231" t="e">
        <f t="shared" si="125"/>
        <v>#DIV/0!</v>
      </c>
      <c r="L221" s="231" t="e">
        <f t="shared" si="125"/>
        <v>#DIV/0!</v>
      </c>
      <c r="M221" s="298" t="e">
        <f t="shared" si="90"/>
        <v>#DIV/0!</v>
      </c>
      <c r="O221" s="48"/>
      <c r="P221" s="48"/>
      <c r="Q221" s="48"/>
      <c r="R221" s="48"/>
      <c r="S221" s="48"/>
      <c r="T221" s="48"/>
      <c r="U221" s="48"/>
      <c r="V221" s="48"/>
      <c r="W221" s="48"/>
      <c r="X221" s="48"/>
      <c r="Y221" s="48"/>
      <c r="Z221" s="48"/>
      <c r="AA221" s="48"/>
      <c r="AB221" s="48"/>
      <c r="AC221" s="48"/>
    </row>
    <row r="222" spans="1:29" s="246" customFormat="1" x14ac:dyDescent="0.25">
      <c r="A222" s="50">
        <v>41</v>
      </c>
      <c r="B222" s="9" t="s">
        <v>280</v>
      </c>
      <c r="C222" s="10" t="s">
        <v>269</v>
      </c>
      <c r="D222" s="231" t="e">
        <f t="shared" ref="D222:K222" si="126">IF(D177/$M177=0,,D177/$M177)</f>
        <v>#DIV/0!</v>
      </c>
      <c r="E222" s="231" t="e">
        <f t="shared" si="126"/>
        <v>#DIV/0!</v>
      </c>
      <c r="F222" s="231" t="e">
        <f t="shared" si="126"/>
        <v>#DIV/0!</v>
      </c>
      <c r="G222" s="231" t="e">
        <f t="shared" si="126"/>
        <v>#DIV/0!</v>
      </c>
      <c r="H222" s="231" t="e">
        <f t="shared" si="126"/>
        <v>#DIV/0!</v>
      </c>
      <c r="I222" s="231" t="e">
        <f t="shared" si="126"/>
        <v>#DIV/0!</v>
      </c>
      <c r="J222" s="231" t="e">
        <f t="shared" si="126"/>
        <v>#DIV/0!</v>
      </c>
      <c r="K222" s="231" t="e">
        <f t="shared" si="126"/>
        <v>#DIV/0!</v>
      </c>
      <c r="L222" s="231" t="e">
        <f>IF(L177/$M177=0,,L177/$M177)</f>
        <v>#DIV/0!</v>
      </c>
      <c r="M222" s="298" t="e">
        <f t="shared" si="90"/>
        <v>#DIV/0!</v>
      </c>
      <c r="O222" s="48"/>
      <c r="P222" s="48"/>
      <c r="Q222" s="48"/>
      <c r="R222" s="48"/>
      <c r="S222" s="48"/>
      <c r="T222" s="48"/>
      <c r="U222" s="48"/>
      <c r="V222" s="48"/>
      <c r="W222" s="48"/>
      <c r="X222" s="48"/>
      <c r="Y222" s="48"/>
      <c r="Z222" s="48"/>
      <c r="AA222" s="48"/>
      <c r="AB222" s="48"/>
      <c r="AC222" s="48"/>
    </row>
    <row r="223" spans="1:29" ht="15.75" thickBot="1" x14ac:dyDescent="0.3">
      <c r="A223" s="50">
        <v>42</v>
      </c>
      <c r="B223" s="9" t="s">
        <v>281</v>
      </c>
      <c r="C223" s="10" t="s">
        <v>270</v>
      </c>
      <c r="D223" s="299" t="e">
        <f t="shared" ref="D223:L223" si="127">IF(D178/$M178=0,,D178/$M178)</f>
        <v>#DIV/0!</v>
      </c>
      <c r="E223" s="299" t="e">
        <f t="shared" si="127"/>
        <v>#DIV/0!</v>
      </c>
      <c r="F223" s="299" t="e">
        <f t="shared" si="127"/>
        <v>#DIV/0!</v>
      </c>
      <c r="G223" s="299" t="e">
        <f t="shared" si="127"/>
        <v>#DIV/0!</v>
      </c>
      <c r="H223" s="299" t="e">
        <f t="shared" si="127"/>
        <v>#DIV/0!</v>
      </c>
      <c r="I223" s="299" t="e">
        <f t="shared" si="127"/>
        <v>#DIV/0!</v>
      </c>
      <c r="J223" s="299" t="e">
        <f t="shared" si="127"/>
        <v>#DIV/0!</v>
      </c>
      <c r="K223" s="299" t="e">
        <f t="shared" si="127"/>
        <v>#DIV/0!</v>
      </c>
      <c r="L223" s="299" t="e">
        <f t="shared" si="127"/>
        <v>#DIV/0!</v>
      </c>
      <c r="M223" s="300" t="e">
        <f t="shared" si="90"/>
        <v>#DIV/0!</v>
      </c>
      <c r="O223" s="48"/>
      <c r="P223" s="48"/>
      <c r="Q223" s="48"/>
      <c r="R223" s="48"/>
      <c r="S223" s="48"/>
      <c r="T223" s="48"/>
      <c r="U223" s="48"/>
      <c r="V223" s="48"/>
      <c r="W223" s="48"/>
      <c r="X223" s="48"/>
      <c r="Y223" s="48"/>
      <c r="Z223" s="48"/>
      <c r="AA223" s="48"/>
      <c r="AB223" s="48"/>
      <c r="AC223" s="48"/>
    </row>
    <row r="224" spans="1:29" ht="30" customHeight="1" thickBot="1" x14ac:dyDescent="0.3">
      <c r="A224" s="50">
        <v>43</v>
      </c>
      <c r="B224" s="313" t="s">
        <v>237</v>
      </c>
      <c r="C224" s="314" t="s">
        <v>53</v>
      </c>
      <c r="D224" s="47" t="e">
        <f>D179/$M$179</f>
        <v>#DIV/0!</v>
      </c>
      <c r="E224" s="47" t="e">
        <f t="shared" ref="E224:L224" si="128">E179/$M$179</f>
        <v>#DIV/0!</v>
      </c>
      <c r="F224" s="47" t="e">
        <f t="shared" si="128"/>
        <v>#DIV/0!</v>
      </c>
      <c r="G224" s="47" t="e">
        <f t="shared" si="128"/>
        <v>#DIV/0!</v>
      </c>
      <c r="H224" s="47" t="e">
        <f t="shared" si="128"/>
        <v>#DIV/0!</v>
      </c>
      <c r="I224" s="47" t="e">
        <f t="shared" si="128"/>
        <v>#DIV/0!</v>
      </c>
      <c r="J224" s="47" t="e">
        <f t="shared" si="128"/>
        <v>#DIV/0!</v>
      </c>
      <c r="K224" s="47" t="e">
        <f t="shared" si="128"/>
        <v>#DIV/0!</v>
      </c>
      <c r="L224" s="47" t="e">
        <f t="shared" si="128"/>
        <v>#DIV/0!</v>
      </c>
      <c r="M224" s="47" t="e">
        <f>SUM(D224:L224)</f>
        <v>#DIV/0!</v>
      </c>
      <c r="O224" s="236"/>
      <c r="P224" s="236"/>
      <c r="Q224" s="236"/>
      <c r="R224" s="236"/>
      <c r="S224" s="236"/>
      <c r="T224" s="236"/>
    </row>
    <row r="225" spans="13:13" x14ac:dyDescent="0.25">
      <c r="M225" s="48"/>
    </row>
  </sheetData>
  <mergeCells count="25">
    <mergeCell ref="B182:M182"/>
    <mergeCell ref="B183:C183"/>
    <mergeCell ref="F183:G183"/>
    <mergeCell ref="M183:M184"/>
    <mergeCell ref="B224:C224"/>
    <mergeCell ref="B179:C179"/>
    <mergeCell ref="B48:C48"/>
    <mergeCell ref="F48:G48"/>
    <mergeCell ref="M48:M49"/>
    <mergeCell ref="B89:C89"/>
    <mergeCell ref="B92:M92"/>
    <mergeCell ref="B93:C93"/>
    <mergeCell ref="F93:G93"/>
    <mergeCell ref="M93:M94"/>
    <mergeCell ref="B134:C134"/>
    <mergeCell ref="B137:M137"/>
    <mergeCell ref="B138:C138"/>
    <mergeCell ref="F138:G138"/>
    <mergeCell ref="M138:M139"/>
    <mergeCell ref="B47:M47"/>
    <mergeCell ref="B2:M2"/>
    <mergeCell ref="B3:C3"/>
    <mergeCell ref="F3:G3"/>
    <mergeCell ref="M3:M4"/>
    <mergeCell ref="B44:C44"/>
  </mergeCells>
  <conditionalFormatting sqref="D50:L88">
    <cfRule type="cellIs" dxfId="12" priority="15" operator="equal">
      <formula>0</formula>
    </cfRule>
  </conditionalFormatting>
  <conditionalFormatting sqref="D185:L223">
    <cfRule type="cellIs" dxfId="11" priority="12" operator="equal">
      <formula>0</formula>
    </cfRule>
  </conditionalFormatting>
  <conditionalFormatting sqref="D5:L39">
    <cfRule type="cellIs" dxfId="10" priority="11" operator="equal">
      <formula>0</formula>
    </cfRule>
  </conditionalFormatting>
  <conditionalFormatting sqref="D5:L39">
    <cfRule type="cellIs" dxfId="9" priority="9" operator="equal">
      <formula>0</formula>
    </cfRule>
  </conditionalFormatting>
  <conditionalFormatting sqref="D5:L39">
    <cfRule type="cellIs" dxfId="8" priority="7" operator="equal">
      <formula>0</formula>
    </cfRule>
  </conditionalFormatting>
  <conditionalFormatting sqref="D40:L43">
    <cfRule type="cellIs" dxfId="7" priority="5" operator="equal">
      <formula>0</formula>
    </cfRule>
  </conditionalFormatting>
  <conditionalFormatting sqref="D40:L43">
    <cfRule type="cellIs" dxfId="6" priority="4" operator="equal">
      <formula>0</formula>
    </cfRule>
  </conditionalFormatting>
  <conditionalFormatting sqref="D40:L43">
    <cfRule type="cellIs" dxfId="5" priority="3" operator="equal">
      <formula>0</formula>
    </cfRule>
  </conditionalFormatting>
  <conditionalFormatting sqref="D95:L133">
    <cfRule type="cellIs" dxfId="4" priority="2" operator="equal">
      <formula>0</formula>
    </cfRule>
  </conditionalFormatting>
  <conditionalFormatting sqref="D140:L178">
    <cfRule type="cellIs" dxfId="3" priority="1" operator="equal">
      <formula>0</formula>
    </cfRule>
  </conditionalFormatting>
  <pageMargins left="0.19685039370078741" right="0.19685039370078741" top="0.74803149606299213" bottom="0.74803149606299213" header="0.31496062992125984" footer="0.31496062992125984"/>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pageSetUpPr fitToPage="1"/>
  </sheetPr>
  <dimension ref="A1:I86"/>
  <sheetViews>
    <sheetView topLeftCell="A43" workbookViewId="0">
      <selection activeCell="H11" sqref="H11"/>
    </sheetView>
  </sheetViews>
  <sheetFormatPr defaultRowHeight="15" x14ac:dyDescent="0.25"/>
  <cols>
    <col min="1" max="1" width="10.7109375" style="168" customWidth="1"/>
    <col min="2" max="2" width="18.140625" style="168" customWidth="1"/>
    <col min="3" max="3" width="11.7109375" style="168" bestFit="1" customWidth="1"/>
    <col min="4" max="4" width="11.85546875" style="168" bestFit="1" customWidth="1"/>
    <col min="5" max="5" width="13" style="168" customWidth="1"/>
    <col min="6" max="6" width="7.5703125" style="168" customWidth="1"/>
    <col min="7" max="7" width="7.28515625" style="168" customWidth="1"/>
    <col min="8" max="8" width="6.85546875" style="168" customWidth="1"/>
    <col min="9" max="16384" width="9.140625" style="168"/>
  </cols>
  <sheetData>
    <row r="1" spans="1:8" ht="18.75" x14ac:dyDescent="0.3">
      <c r="A1" s="209" t="s">
        <v>198</v>
      </c>
      <c r="E1" s="232" t="s">
        <v>230</v>
      </c>
      <c r="F1" s="232" t="s">
        <v>231</v>
      </c>
    </row>
    <row r="2" spans="1:8" x14ac:dyDescent="0.25">
      <c r="A2" s="194" t="s">
        <v>195</v>
      </c>
    </row>
    <row r="3" spans="1:8" x14ac:dyDescent="0.25">
      <c r="A3" s="368" t="s">
        <v>173</v>
      </c>
      <c r="B3" s="368"/>
      <c r="C3" s="368"/>
      <c r="D3" s="368"/>
      <c r="E3" s="368"/>
      <c r="F3" s="368"/>
      <c r="G3" s="368"/>
      <c r="H3" s="368"/>
    </row>
    <row r="4" spans="1:8" x14ac:dyDescent="0.25">
      <c r="A4" s="368"/>
      <c r="B4" s="368"/>
      <c r="C4" s="368"/>
      <c r="D4" s="368"/>
      <c r="E4" s="368"/>
      <c r="F4" s="368"/>
      <c r="G4" s="368"/>
      <c r="H4" s="368"/>
    </row>
    <row r="5" spans="1:8" ht="18.75" x14ac:dyDescent="0.25">
      <c r="A5" s="195"/>
      <c r="B5" s="195"/>
      <c r="C5" s="195"/>
      <c r="D5" s="195"/>
      <c r="E5" s="195"/>
      <c r="F5" s="195"/>
      <c r="G5" s="195"/>
      <c r="H5" s="195"/>
    </row>
    <row r="6" spans="1:8" x14ac:dyDescent="0.25">
      <c r="A6" s="172"/>
      <c r="B6" s="172"/>
      <c r="C6" s="172"/>
      <c r="D6" s="172"/>
      <c r="E6" s="172"/>
      <c r="F6" s="172"/>
      <c r="G6" s="172"/>
      <c r="H6" s="172"/>
    </row>
    <row r="7" spans="1:8" x14ac:dyDescent="0.25">
      <c r="A7" s="369" t="s">
        <v>174</v>
      </c>
      <c r="B7" s="370"/>
      <c r="C7" s="373"/>
      <c r="D7" s="374"/>
      <c r="E7" s="374"/>
      <c r="F7" s="374"/>
      <c r="G7" s="374"/>
      <c r="H7" s="375"/>
    </row>
    <row r="8" spans="1:8" x14ac:dyDescent="0.25">
      <c r="A8" s="371"/>
      <c r="B8" s="372"/>
      <c r="C8" s="376"/>
      <c r="D8" s="377"/>
      <c r="E8" s="377"/>
      <c r="F8" s="377"/>
      <c r="G8" s="377"/>
      <c r="H8" s="378"/>
    </row>
    <row r="9" spans="1:8" ht="15.75" x14ac:dyDescent="0.25">
      <c r="A9" s="196"/>
      <c r="B9" s="196"/>
      <c r="C9" s="197"/>
      <c r="D9" s="197"/>
      <c r="E9" s="197"/>
      <c r="F9" s="197"/>
      <c r="G9" s="197"/>
      <c r="H9" s="197"/>
    </row>
    <row r="10" spans="1:8" x14ac:dyDescent="0.25">
      <c r="A10" s="198"/>
      <c r="B10" s="198"/>
      <c r="C10" s="172"/>
      <c r="D10" s="172"/>
      <c r="E10" s="172"/>
      <c r="F10" s="172"/>
      <c r="G10" s="172"/>
      <c r="H10" s="172"/>
    </row>
    <row r="11" spans="1:8" x14ac:dyDescent="0.25">
      <c r="A11" s="379" t="s">
        <v>175</v>
      </c>
      <c r="B11" s="380"/>
      <c r="C11" s="199" t="s">
        <v>145</v>
      </c>
      <c r="D11" s="199" t="s">
        <v>146</v>
      </c>
      <c r="E11" s="172"/>
      <c r="F11" s="172"/>
      <c r="G11" s="172"/>
      <c r="H11" s="172"/>
    </row>
    <row r="12" spans="1:8" x14ac:dyDescent="0.25">
      <c r="A12" s="381"/>
      <c r="B12" s="382"/>
      <c r="C12" s="200"/>
      <c r="D12" s="200"/>
      <c r="E12" s="172"/>
      <c r="F12" s="172"/>
      <c r="G12" s="172"/>
      <c r="H12" s="172"/>
    </row>
    <row r="13" spans="1:8" x14ac:dyDescent="0.25">
      <c r="A13" s="201"/>
      <c r="B13" s="201"/>
      <c r="C13" s="202"/>
      <c r="D13" s="202"/>
      <c r="E13" s="172"/>
      <c r="F13" s="172"/>
      <c r="G13" s="172"/>
      <c r="H13" s="172"/>
    </row>
    <row r="14" spans="1:8" x14ac:dyDescent="0.25">
      <c r="A14" s="203"/>
      <c r="B14" s="203"/>
      <c r="C14" s="172"/>
      <c r="D14" s="172"/>
      <c r="E14" s="172"/>
      <c r="F14" s="172"/>
      <c r="G14" s="172"/>
      <c r="H14" s="172"/>
    </row>
    <row r="15" spans="1:8" ht="15.75" x14ac:dyDescent="0.25">
      <c r="A15" s="383" t="s">
        <v>176</v>
      </c>
      <c r="B15" s="383"/>
      <c r="C15" s="383"/>
      <c r="D15" s="383"/>
      <c r="E15" s="172"/>
      <c r="F15" s="172"/>
      <c r="G15" s="172"/>
      <c r="H15" s="172"/>
    </row>
    <row r="16" spans="1:8" ht="15.75" x14ac:dyDescent="0.25">
      <c r="A16" s="384" t="s">
        <v>177</v>
      </c>
      <c r="B16" s="204" t="s">
        <v>178</v>
      </c>
      <c r="C16" s="385">
        <v>0</v>
      </c>
      <c r="D16" s="385"/>
      <c r="E16" s="172"/>
      <c r="F16" s="172"/>
      <c r="G16" s="172"/>
      <c r="H16" s="172"/>
    </row>
    <row r="17" spans="1:8" ht="15.75" x14ac:dyDescent="0.25">
      <c r="A17" s="384"/>
      <c r="B17" s="204" t="s">
        <v>179</v>
      </c>
      <c r="C17" s="386">
        <v>0</v>
      </c>
      <c r="D17" s="386"/>
      <c r="E17" s="172"/>
      <c r="F17" s="172"/>
      <c r="G17" s="172"/>
      <c r="H17" s="172"/>
    </row>
    <row r="18" spans="1:8" ht="15.75" x14ac:dyDescent="0.25">
      <c r="A18" s="384" t="s">
        <v>180</v>
      </c>
      <c r="B18" s="204" t="s">
        <v>178</v>
      </c>
      <c r="C18" s="385">
        <v>0</v>
      </c>
      <c r="D18" s="385"/>
      <c r="E18" s="172"/>
      <c r="F18" s="172"/>
      <c r="G18" s="172"/>
      <c r="H18" s="172"/>
    </row>
    <row r="19" spans="1:8" ht="15.75" x14ac:dyDescent="0.25">
      <c r="A19" s="384"/>
      <c r="B19" s="204" t="s">
        <v>179</v>
      </c>
      <c r="C19" s="386">
        <v>0</v>
      </c>
      <c r="D19" s="386"/>
      <c r="E19" s="172"/>
      <c r="F19" s="172"/>
      <c r="G19" s="172"/>
      <c r="H19" s="172"/>
    </row>
    <row r="20" spans="1:8" x14ac:dyDescent="0.25">
      <c r="A20" s="172"/>
      <c r="B20" s="172"/>
      <c r="C20" s="172"/>
      <c r="D20" s="172"/>
      <c r="E20" s="172"/>
      <c r="F20" s="172"/>
      <c r="G20" s="172"/>
      <c r="H20" s="172"/>
    </row>
    <row r="21" spans="1:8" ht="15.75" x14ac:dyDescent="0.25">
      <c r="A21" s="384" t="s">
        <v>53</v>
      </c>
      <c r="B21" s="204" t="s">
        <v>178</v>
      </c>
      <c r="C21" s="385">
        <f>C16+C18</f>
        <v>0</v>
      </c>
      <c r="D21" s="385"/>
      <c r="E21" s="172"/>
      <c r="F21" s="172"/>
      <c r="G21" s="172"/>
      <c r="H21" s="172"/>
    </row>
    <row r="22" spans="1:8" ht="15.75" x14ac:dyDescent="0.25">
      <c r="A22" s="384"/>
      <c r="B22" s="204" t="s">
        <v>179</v>
      </c>
      <c r="C22" s="386">
        <f>C17+C19</f>
        <v>0</v>
      </c>
      <c r="D22" s="386"/>
      <c r="E22" s="172"/>
      <c r="F22" s="172"/>
      <c r="G22" s="172"/>
      <c r="H22" s="172"/>
    </row>
    <row r="23" spans="1:8" ht="15.75" x14ac:dyDescent="0.25">
      <c r="A23" s="205"/>
      <c r="B23" s="206"/>
      <c r="C23" s="207"/>
      <c r="D23" s="172"/>
      <c r="E23" s="172"/>
      <c r="F23" s="172"/>
      <c r="G23" s="172"/>
      <c r="H23" s="172"/>
    </row>
    <row r="24" spans="1:8" x14ac:dyDescent="0.25">
      <c r="A24" s="172"/>
      <c r="B24" s="172"/>
      <c r="C24" s="172"/>
      <c r="D24" s="172"/>
      <c r="E24" s="172"/>
      <c r="F24" s="172"/>
      <c r="G24" s="172"/>
      <c r="H24" s="172"/>
    </row>
    <row r="25" spans="1:8" x14ac:dyDescent="0.25">
      <c r="A25" s="172"/>
      <c r="B25" s="172"/>
      <c r="C25" s="172"/>
      <c r="D25" s="208" t="s">
        <v>181</v>
      </c>
      <c r="E25" s="387"/>
      <c r="F25" s="387"/>
      <c r="G25" s="387"/>
      <c r="H25" s="172"/>
    </row>
    <row r="26" spans="1:8" x14ac:dyDescent="0.25">
      <c r="A26" s="172"/>
      <c r="B26" s="172"/>
      <c r="C26" s="172"/>
      <c r="D26" s="208" t="s">
        <v>182</v>
      </c>
      <c r="E26" s="387"/>
      <c r="F26" s="387"/>
      <c r="G26" s="387"/>
      <c r="H26" s="172"/>
    </row>
    <row r="27" spans="1:8" x14ac:dyDescent="0.25">
      <c r="A27" s="172"/>
      <c r="B27" s="172"/>
      <c r="C27" s="172"/>
      <c r="D27" s="172"/>
      <c r="E27" s="172"/>
      <c r="F27" s="172"/>
      <c r="G27" s="172"/>
      <c r="H27" s="172"/>
    </row>
    <row r="28" spans="1:8" x14ac:dyDescent="0.25">
      <c r="A28" s="172"/>
      <c r="B28" s="172"/>
      <c r="C28" s="172"/>
      <c r="D28" s="172"/>
      <c r="E28" s="172"/>
      <c r="F28" s="172"/>
      <c r="G28" s="172"/>
      <c r="H28" s="172"/>
    </row>
    <row r="29" spans="1:8" x14ac:dyDescent="0.25">
      <c r="A29" s="172"/>
      <c r="B29" s="172"/>
      <c r="C29" s="172"/>
      <c r="D29" s="172"/>
      <c r="E29" s="172"/>
      <c r="F29" s="172"/>
      <c r="G29" s="172"/>
      <c r="H29" s="172"/>
    </row>
    <row r="30" spans="1:8" x14ac:dyDescent="0.25">
      <c r="A30" s="172"/>
      <c r="B30" s="172"/>
      <c r="C30" s="172"/>
      <c r="D30" s="198" t="s">
        <v>183</v>
      </c>
      <c r="E30" s="172" t="s">
        <v>184</v>
      </c>
      <c r="F30" s="172"/>
      <c r="G30" s="172"/>
      <c r="H30" s="172"/>
    </row>
    <row r="31" spans="1:8" x14ac:dyDescent="0.25">
      <c r="A31" s="172"/>
      <c r="B31" s="172"/>
      <c r="C31" s="172"/>
      <c r="D31" s="172"/>
      <c r="E31" s="172"/>
      <c r="F31" s="172"/>
      <c r="G31" s="172"/>
      <c r="H31" s="172"/>
    </row>
    <row r="32" spans="1:8" x14ac:dyDescent="0.25">
      <c r="A32" s="172"/>
      <c r="B32" s="172"/>
      <c r="C32" s="172"/>
      <c r="D32" s="172"/>
      <c r="E32" s="172"/>
      <c r="F32" s="172"/>
      <c r="G32" s="172"/>
      <c r="H32" s="172"/>
    </row>
    <row r="33" spans="1:5" s="194" customFormat="1" x14ac:dyDescent="0.25"/>
    <row r="34" spans="1:5" s="194" customFormat="1" x14ac:dyDescent="0.25"/>
    <row r="35" spans="1:5" s="194" customFormat="1" x14ac:dyDescent="0.25">
      <c r="A35" s="114" t="s">
        <v>196</v>
      </c>
      <c r="B35" s="217" t="s">
        <v>257</v>
      </c>
    </row>
    <row r="36" spans="1:5" s="194" customFormat="1" x14ac:dyDescent="0.25">
      <c r="B36" s="217" t="s">
        <v>289</v>
      </c>
      <c r="C36" s="217"/>
      <c r="D36" s="217"/>
      <c r="E36" s="217"/>
    </row>
    <row r="37" spans="1:5" s="194" customFormat="1" x14ac:dyDescent="0.25">
      <c r="B37" s="217" t="s">
        <v>290</v>
      </c>
      <c r="C37" s="217"/>
      <c r="D37" s="217"/>
      <c r="E37" s="217"/>
    </row>
    <row r="38" spans="1:5" s="194" customFormat="1" x14ac:dyDescent="0.25">
      <c r="B38" s="217"/>
    </row>
    <row r="39" spans="1:5" s="194" customFormat="1" x14ac:dyDescent="0.25"/>
    <row r="40" spans="1:5" s="194" customFormat="1" x14ac:dyDescent="0.25"/>
    <row r="41" spans="1:5" s="194" customFormat="1" x14ac:dyDescent="0.25"/>
    <row r="42" spans="1:5" s="194" customFormat="1" x14ac:dyDescent="0.25"/>
    <row r="43" spans="1:5" s="218" customFormat="1" x14ac:dyDescent="0.25"/>
    <row r="44" spans="1:5" s="218" customFormat="1" x14ac:dyDescent="0.25"/>
    <row r="45" spans="1:5" s="218" customFormat="1" x14ac:dyDescent="0.25"/>
    <row r="46" spans="1:5" s="194" customFormat="1" x14ac:dyDescent="0.25"/>
    <row r="47" spans="1:5" s="194" customFormat="1" x14ac:dyDescent="0.25"/>
    <row r="48" spans="1:5" s="194" customFormat="1" x14ac:dyDescent="0.25"/>
    <row r="49" spans="1:9" s="194" customFormat="1" x14ac:dyDescent="0.25"/>
    <row r="50" spans="1:9" s="194" customFormat="1" x14ac:dyDescent="0.25"/>
    <row r="51" spans="1:9" s="194" customFormat="1" x14ac:dyDescent="0.25"/>
    <row r="52" spans="1:9" s="194" customFormat="1" x14ac:dyDescent="0.25"/>
    <row r="55" spans="1:9" ht="21" x14ac:dyDescent="0.35">
      <c r="A55" s="53" t="s">
        <v>210</v>
      </c>
      <c r="B55" s="194"/>
      <c r="C55" s="194"/>
      <c r="D55" s="194"/>
      <c r="E55" s="194"/>
      <c r="F55" s="194"/>
      <c r="G55" s="194"/>
      <c r="H55" s="194"/>
      <c r="I55" s="194"/>
    </row>
    <row r="56" spans="1:9" x14ac:dyDescent="0.25">
      <c r="A56" s="50"/>
      <c r="B56" s="194"/>
      <c r="C56" s="194"/>
      <c r="D56" s="194"/>
      <c r="E56" s="194"/>
      <c r="F56" s="194"/>
      <c r="G56" s="194"/>
      <c r="H56" s="194"/>
      <c r="I56" s="194"/>
    </row>
    <row r="57" spans="1:9" x14ac:dyDescent="0.25">
      <c r="A57" s="58" t="s">
        <v>61</v>
      </c>
      <c r="B57" s="59"/>
      <c r="C57" s="59" t="s">
        <v>62</v>
      </c>
      <c r="D57" s="59" t="s">
        <v>63</v>
      </c>
      <c r="E57" s="60" t="s">
        <v>64</v>
      </c>
      <c r="F57" s="60"/>
      <c r="G57" s="60"/>
      <c r="H57" s="60"/>
      <c r="I57" s="59"/>
    </row>
    <row r="58" spans="1:9" x14ac:dyDescent="0.25">
      <c r="A58" s="216" t="s">
        <v>150</v>
      </c>
      <c r="B58" s="56"/>
      <c r="C58" s="61">
        <v>41365</v>
      </c>
      <c r="D58" s="61">
        <v>42004</v>
      </c>
      <c r="E58" s="323"/>
      <c r="F58" s="324"/>
      <c r="G58" s="324"/>
      <c r="H58" s="324"/>
      <c r="I58" s="325"/>
    </row>
    <row r="59" spans="1:9" x14ac:dyDescent="0.25">
      <c r="A59" s="216" t="s">
        <v>232</v>
      </c>
      <c r="B59" s="56"/>
      <c r="C59" s="61">
        <v>42005</v>
      </c>
      <c r="D59" s="61"/>
      <c r="E59" s="323"/>
      <c r="F59" s="324"/>
      <c r="G59" s="324"/>
      <c r="H59" s="324"/>
      <c r="I59" s="325"/>
    </row>
    <row r="60" spans="1:9" x14ac:dyDescent="0.25">
      <c r="A60" s="54"/>
      <c r="B60" s="56"/>
      <c r="C60" s="56"/>
      <c r="D60" s="56"/>
      <c r="E60" s="55"/>
      <c r="F60" s="55"/>
      <c r="G60" s="55"/>
      <c r="H60" s="55"/>
      <c r="I60" s="56"/>
    </row>
    <row r="61" spans="1:9" x14ac:dyDescent="0.25">
      <c r="A61" s="54"/>
      <c r="B61" s="56"/>
      <c r="C61" s="56"/>
      <c r="D61" s="56"/>
      <c r="E61" s="55"/>
      <c r="F61" s="55"/>
      <c r="G61" s="55"/>
      <c r="H61" s="55"/>
      <c r="I61" s="56"/>
    </row>
    <row r="62" spans="1:9" x14ac:dyDescent="0.25">
      <c r="A62" s="54"/>
      <c r="B62" s="56"/>
      <c r="C62" s="56"/>
      <c r="D62" s="56"/>
      <c r="E62" s="55"/>
      <c r="F62" s="55"/>
      <c r="G62" s="55"/>
      <c r="H62" s="55"/>
      <c r="I62" s="56"/>
    </row>
    <row r="63" spans="1:9" x14ac:dyDescent="0.25">
      <c r="A63" s="54"/>
      <c r="B63" s="56"/>
      <c r="C63" s="56"/>
      <c r="D63" s="56"/>
      <c r="E63" s="55"/>
      <c r="F63" s="55"/>
      <c r="G63" s="55"/>
      <c r="H63" s="55"/>
      <c r="I63" s="56"/>
    </row>
    <row r="64" spans="1:9" x14ac:dyDescent="0.25">
      <c r="A64" s="54"/>
      <c r="B64" s="56"/>
      <c r="C64" s="56"/>
      <c r="D64" s="56"/>
      <c r="E64" s="55"/>
      <c r="F64" s="55"/>
      <c r="G64" s="55"/>
      <c r="H64" s="55"/>
      <c r="I64" s="56"/>
    </row>
    <row r="65" spans="1:9" x14ac:dyDescent="0.25">
      <c r="A65" s="54"/>
      <c r="B65" s="56"/>
      <c r="C65" s="56"/>
      <c r="D65" s="56"/>
      <c r="E65" s="55"/>
      <c r="F65" s="55"/>
      <c r="G65" s="55"/>
      <c r="H65" s="55"/>
      <c r="I65" s="56"/>
    </row>
    <row r="66" spans="1:9" x14ac:dyDescent="0.25">
      <c r="A66" s="54"/>
      <c r="B66" s="56"/>
      <c r="C66" s="56"/>
      <c r="D66" s="56"/>
      <c r="E66" s="55"/>
      <c r="F66" s="55"/>
      <c r="G66" s="55"/>
      <c r="H66" s="55"/>
      <c r="I66" s="56"/>
    </row>
    <row r="67" spans="1:9" x14ac:dyDescent="0.25">
      <c r="A67" s="54"/>
      <c r="B67" s="56"/>
      <c r="C67" s="56"/>
      <c r="D67" s="56"/>
      <c r="E67" s="55"/>
      <c r="F67" s="55"/>
      <c r="G67" s="55"/>
      <c r="H67" s="55"/>
      <c r="I67" s="56"/>
    </row>
    <row r="68" spans="1:9" x14ac:dyDescent="0.25">
      <c r="A68" s="54"/>
      <c r="B68" s="56"/>
      <c r="C68" s="56"/>
      <c r="D68" s="56"/>
      <c r="E68" s="55"/>
      <c r="F68" s="55"/>
      <c r="G68" s="55"/>
      <c r="H68" s="55"/>
      <c r="I68" s="56"/>
    </row>
    <row r="69" spans="1:9" x14ac:dyDescent="0.25">
      <c r="A69" s="54"/>
      <c r="B69" s="56"/>
      <c r="C69" s="56"/>
      <c r="D69" s="56"/>
      <c r="E69" s="55"/>
      <c r="F69" s="55"/>
      <c r="G69" s="55"/>
      <c r="H69" s="55"/>
      <c r="I69" s="56"/>
    </row>
    <row r="70" spans="1:9" x14ac:dyDescent="0.25">
      <c r="A70" s="54"/>
      <c r="B70" s="56"/>
      <c r="C70" s="56"/>
      <c r="D70" s="56"/>
      <c r="E70" s="55"/>
      <c r="F70" s="55"/>
      <c r="G70" s="55"/>
      <c r="H70" s="55"/>
      <c r="I70" s="56"/>
    </row>
    <row r="71" spans="1:9" x14ac:dyDescent="0.25">
      <c r="A71" s="54"/>
      <c r="B71" s="56"/>
      <c r="C71" s="56"/>
      <c r="D71" s="56"/>
      <c r="E71" s="55"/>
      <c r="F71" s="55"/>
      <c r="G71" s="55"/>
      <c r="H71" s="55"/>
      <c r="I71" s="56"/>
    </row>
    <row r="72" spans="1:9" x14ac:dyDescent="0.25">
      <c r="A72" s="54"/>
      <c r="B72" s="56"/>
      <c r="C72" s="56"/>
      <c r="D72" s="56"/>
      <c r="E72" s="55"/>
      <c r="F72" s="55"/>
      <c r="G72" s="55"/>
      <c r="H72" s="55"/>
      <c r="I72" s="56"/>
    </row>
    <row r="73" spans="1:9" x14ac:dyDescent="0.25">
      <c r="A73" s="54"/>
      <c r="B73" s="56"/>
      <c r="C73" s="56"/>
      <c r="D73" s="56"/>
      <c r="E73" s="55"/>
      <c r="F73" s="55"/>
      <c r="G73" s="55"/>
      <c r="H73" s="55"/>
      <c r="I73" s="56"/>
    </row>
    <row r="74" spans="1:9" x14ac:dyDescent="0.25">
      <c r="A74" s="54"/>
      <c r="B74" s="56"/>
      <c r="C74" s="56"/>
      <c r="D74" s="56"/>
      <c r="E74" s="55"/>
      <c r="F74" s="55"/>
      <c r="G74" s="55"/>
      <c r="H74" s="55"/>
      <c r="I74" s="56"/>
    </row>
    <row r="75" spans="1:9" x14ac:dyDescent="0.25">
      <c r="A75" s="54"/>
      <c r="B75" s="56"/>
      <c r="C75" s="56"/>
      <c r="D75" s="56"/>
      <c r="E75" s="55"/>
      <c r="F75" s="55"/>
      <c r="G75" s="55"/>
      <c r="H75" s="55"/>
      <c r="I75" s="56"/>
    </row>
    <row r="76" spans="1:9" x14ac:dyDescent="0.25">
      <c r="A76" s="54"/>
      <c r="B76" s="56"/>
      <c r="C76" s="56"/>
      <c r="D76" s="56"/>
      <c r="E76" s="55"/>
      <c r="F76" s="55"/>
      <c r="G76" s="55"/>
      <c r="H76" s="55"/>
      <c r="I76" s="56"/>
    </row>
    <row r="77" spans="1:9" x14ac:dyDescent="0.25">
      <c r="A77" s="54"/>
      <c r="B77" s="56"/>
      <c r="C77" s="56"/>
      <c r="D77" s="56"/>
      <c r="E77" s="55"/>
      <c r="F77" s="55"/>
      <c r="G77" s="55"/>
      <c r="H77" s="55"/>
      <c r="I77" s="56"/>
    </row>
    <row r="78" spans="1:9" x14ac:dyDescent="0.25">
      <c r="A78" s="54"/>
      <c r="B78" s="56"/>
      <c r="C78" s="56"/>
      <c r="D78" s="56"/>
      <c r="E78" s="55"/>
      <c r="F78" s="55"/>
      <c r="G78" s="55"/>
      <c r="H78" s="55"/>
      <c r="I78" s="56"/>
    </row>
    <row r="79" spans="1:9" x14ac:dyDescent="0.25">
      <c r="A79" s="54"/>
      <c r="B79" s="56"/>
      <c r="C79" s="56"/>
      <c r="D79" s="56"/>
      <c r="E79" s="55"/>
      <c r="F79" s="55"/>
      <c r="G79" s="55"/>
      <c r="H79" s="55"/>
      <c r="I79" s="56"/>
    </row>
    <row r="80" spans="1:9" x14ac:dyDescent="0.25">
      <c r="A80" s="54"/>
      <c r="B80" s="56"/>
      <c r="C80" s="56"/>
      <c r="D80" s="56"/>
      <c r="E80" s="55"/>
      <c r="F80" s="55"/>
      <c r="G80" s="55"/>
      <c r="H80" s="55"/>
      <c r="I80" s="56"/>
    </row>
    <row r="81" spans="1:9" x14ac:dyDescent="0.25">
      <c r="A81" s="54"/>
      <c r="B81" s="56"/>
      <c r="C81" s="56"/>
      <c r="D81" s="56"/>
      <c r="E81" s="55"/>
      <c r="F81" s="55"/>
      <c r="G81" s="55"/>
      <c r="H81" s="55"/>
      <c r="I81" s="56"/>
    </row>
    <row r="82" spans="1:9" x14ac:dyDescent="0.25">
      <c r="A82" s="54"/>
      <c r="B82" s="56"/>
      <c r="C82" s="56"/>
      <c r="D82" s="56"/>
      <c r="E82" s="55"/>
      <c r="F82" s="55"/>
      <c r="G82" s="55"/>
      <c r="H82" s="55"/>
      <c r="I82" s="56"/>
    </row>
    <row r="83" spans="1:9" x14ac:dyDescent="0.25">
      <c r="A83" s="54"/>
      <c r="B83" s="56"/>
      <c r="C83" s="56"/>
      <c r="D83" s="56"/>
      <c r="E83" s="55"/>
      <c r="F83" s="55"/>
      <c r="G83" s="55"/>
      <c r="H83" s="55"/>
      <c r="I83" s="56"/>
    </row>
    <row r="84" spans="1:9" x14ac:dyDescent="0.25">
      <c r="A84" s="54"/>
      <c r="B84" s="56"/>
      <c r="C84" s="56"/>
      <c r="D84" s="56"/>
      <c r="E84" s="55"/>
      <c r="F84" s="55"/>
      <c r="G84" s="55"/>
      <c r="H84" s="55"/>
      <c r="I84" s="56"/>
    </row>
    <row r="85" spans="1:9" x14ac:dyDescent="0.25">
      <c r="A85" s="54"/>
      <c r="B85" s="56"/>
      <c r="C85" s="56"/>
      <c r="D85" s="56"/>
      <c r="E85" s="55"/>
      <c r="F85" s="55"/>
      <c r="G85" s="55"/>
      <c r="H85" s="55"/>
      <c r="I85" s="56"/>
    </row>
    <row r="86" spans="1:9" x14ac:dyDescent="0.25">
      <c r="A86" s="54"/>
      <c r="B86" s="56"/>
      <c r="C86" s="56"/>
      <c r="D86" s="56"/>
      <c r="E86" s="55"/>
      <c r="F86" s="55"/>
      <c r="G86" s="55"/>
      <c r="H86" s="55"/>
      <c r="I86" s="56"/>
    </row>
  </sheetData>
  <mergeCells count="18">
    <mergeCell ref="A16:A17"/>
    <mergeCell ref="C16:D16"/>
    <mergeCell ref="C17:D17"/>
    <mergeCell ref="E58:I58"/>
    <mergeCell ref="E59:I59"/>
    <mergeCell ref="E25:G25"/>
    <mergeCell ref="E26:G26"/>
    <mergeCell ref="A18:A19"/>
    <mergeCell ref="C18:D18"/>
    <mergeCell ref="C19:D19"/>
    <mergeCell ref="A21:A22"/>
    <mergeCell ref="C21:D21"/>
    <mergeCell ref="C22:D22"/>
    <mergeCell ref="A3:H4"/>
    <mergeCell ref="A7:B8"/>
    <mergeCell ref="C7:H8"/>
    <mergeCell ref="A11:B12"/>
    <mergeCell ref="A15:D15"/>
  </mergeCells>
  <pageMargins left="0.70866141732283472" right="0.70866141732283472" top="0.78740157480314965" bottom="0.78740157480314965" header="0.31496062992125984" footer="0.31496062992125984"/>
  <pageSetup paperSize="9" scale="90" fitToHeight="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96"/>
  <sheetViews>
    <sheetView workbookViewId="0">
      <selection activeCell="O9" sqref="O9"/>
    </sheetView>
  </sheetViews>
  <sheetFormatPr defaultRowHeight="15" x14ac:dyDescent="0.25"/>
  <cols>
    <col min="1" max="1" width="11" customWidth="1"/>
    <col min="2" max="8" width="18.42578125" customWidth="1"/>
    <col min="9" max="9" width="14" bestFit="1" customWidth="1"/>
    <col min="10" max="11" width="14" style="240" customWidth="1"/>
    <col min="12" max="12" width="14" bestFit="1" customWidth="1"/>
    <col min="259" max="259" width="11" customWidth="1"/>
    <col min="260" max="266" width="18.42578125" customWidth="1"/>
    <col min="267" max="268" width="14" bestFit="1" customWidth="1"/>
    <col min="515" max="515" width="11" customWidth="1"/>
    <col min="516" max="522" width="18.42578125" customWidth="1"/>
    <col min="523" max="524" width="14" bestFit="1" customWidth="1"/>
    <col min="771" max="771" width="11" customWidth="1"/>
    <col min="772" max="778" width="18.42578125" customWidth="1"/>
    <col min="779" max="780" width="14" bestFit="1" customWidth="1"/>
    <col min="1027" max="1027" width="11" customWidth="1"/>
    <col min="1028" max="1034" width="18.42578125" customWidth="1"/>
    <col min="1035" max="1036" width="14" bestFit="1" customWidth="1"/>
    <col min="1283" max="1283" width="11" customWidth="1"/>
    <col min="1284" max="1290" width="18.42578125" customWidth="1"/>
    <col min="1291" max="1292" width="14" bestFit="1" customWidth="1"/>
    <col min="1539" max="1539" width="11" customWidth="1"/>
    <col min="1540" max="1546" width="18.42578125" customWidth="1"/>
    <col min="1547" max="1548" width="14" bestFit="1" customWidth="1"/>
    <col min="1795" max="1795" width="11" customWidth="1"/>
    <col min="1796" max="1802" width="18.42578125" customWidth="1"/>
    <col min="1803" max="1804" width="14" bestFit="1" customWidth="1"/>
    <col min="2051" max="2051" width="11" customWidth="1"/>
    <col min="2052" max="2058" width="18.42578125" customWidth="1"/>
    <col min="2059" max="2060" width="14" bestFit="1" customWidth="1"/>
    <col min="2307" max="2307" width="11" customWidth="1"/>
    <col min="2308" max="2314" width="18.42578125" customWidth="1"/>
    <col min="2315" max="2316" width="14" bestFit="1" customWidth="1"/>
    <col min="2563" max="2563" width="11" customWidth="1"/>
    <col min="2564" max="2570" width="18.42578125" customWidth="1"/>
    <col min="2571" max="2572" width="14" bestFit="1" customWidth="1"/>
    <col min="2819" max="2819" width="11" customWidth="1"/>
    <col min="2820" max="2826" width="18.42578125" customWidth="1"/>
    <col min="2827" max="2828" width="14" bestFit="1" customWidth="1"/>
    <col min="3075" max="3075" width="11" customWidth="1"/>
    <col min="3076" max="3082" width="18.42578125" customWidth="1"/>
    <col min="3083" max="3084" width="14" bestFit="1" customWidth="1"/>
    <col min="3331" max="3331" width="11" customWidth="1"/>
    <col min="3332" max="3338" width="18.42578125" customWidth="1"/>
    <col min="3339" max="3340" width="14" bestFit="1" customWidth="1"/>
    <col min="3587" max="3587" width="11" customWidth="1"/>
    <col min="3588" max="3594" width="18.42578125" customWidth="1"/>
    <col min="3595" max="3596" width="14" bestFit="1" customWidth="1"/>
    <col min="3843" max="3843" width="11" customWidth="1"/>
    <col min="3844" max="3850" width="18.42578125" customWidth="1"/>
    <col min="3851" max="3852" width="14" bestFit="1" customWidth="1"/>
    <col min="4099" max="4099" width="11" customWidth="1"/>
    <col min="4100" max="4106" width="18.42578125" customWidth="1"/>
    <col min="4107" max="4108" width="14" bestFit="1" customWidth="1"/>
    <col min="4355" max="4355" width="11" customWidth="1"/>
    <col min="4356" max="4362" width="18.42578125" customWidth="1"/>
    <col min="4363" max="4364" width="14" bestFit="1" customWidth="1"/>
    <col min="4611" max="4611" width="11" customWidth="1"/>
    <col min="4612" max="4618" width="18.42578125" customWidth="1"/>
    <col min="4619" max="4620" width="14" bestFit="1" customWidth="1"/>
    <col min="4867" max="4867" width="11" customWidth="1"/>
    <col min="4868" max="4874" width="18.42578125" customWidth="1"/>
    <col min="4875" max="4876" width="14" bestFit="1" customWidth="1"/>
    <col min="5123" max="5123" width="11" customWidth="1"/>
    <col min="5124" max="5130" width="18.42578125" customWidth="1"/>
    <col min="5131" max="5132" width="14" bestFit="1" customWidth="1"/>
    <col min="5379" max="5379" width="11" customWidth="1"/>
    <col min="5380" max="5386" width="18.42578125" customWidth="1"/>
    <col min="5387" max="5388" width="14" bestFit="1" customWidth="1"/>
    <col min="5635" max="5635" width="11" customWidth="1"/>
    <col min="5636" max="5642" width="18.42578125" customWidth="1"/>
    <col min="5643" max="5644" width="14" bestFit="1" customWidth="1"/>
    <col min="5891" max="5891" width="11" customWidth="1"/>
    <col min="5892" max="5898" width="18.42578125" customWidth="1"/>
    <col min="5899" max="5900" width="14" bestFit="1" customWidth="1"/>
    <col min="6147" max="6147" width="11" customWidth="1"/>
    <col min="6148" max="6154" width="18.42578125" customWidth="1"/>
    <col min="6155" max="6156" width="14" bestFit="1" customWidth="1"/>
    <col min="6403" max="6403" width="11" customWidth="1"/>
    <col min="6404" max="6410" width="18.42578125" customWidth="1"/>
    <col min="6411" max="6412" width="14" bestFit="1" customWidth="1"/>
    <col min="6659" max="6659" width="11" customWidth="1"/>
    <col min="6660" max="6666" width="18.42578125" customWidth="1"/>
    <col min="6667" max="6668" width="14" bestFit="1" customWidth="1"/>
    <col min="6915" max="6915" width="11" customWidth="1"/>
    <col min="6916" max="6922" width="18.42578125" customWidth="1"/>
    <col min="6923" max="6924" width="14" bestFit="1" customWidth="1"/>
    <col min="7171" max="7171" width="11" customWidth="1"/>
    <col min="7172" max="7178" width="18.42578125" customWidth="1"/>
    <col min="7179" max="7180" width="14" bestFit="1" customWidth="1"/>
    <col min="7427" max="7427" width="11" customWidth="1"/>
    <col min="7428" max="7434" width="18.42578125" customWidth="1"/>
    <col min="7435" max="7436" width="14" bestFit="1" customWidth="1"/>
    <col min="7683" max="7683" width="11" customWidth="1"/>
    <col min="7684" max="7690" width="18.42578125" customWidth="1"/>
    <col min="7691" max="7692" width="14" bestFit="1" customWidth="1"/>
    <col min="7939" max="7939" width="11" customWidth="1"/>
    <col min="7940" max="7946" width="18.42578125" customWidth="1"/>
    <col min="7947" max="7948" width="14" bestFit="1" customWidth="1"/>
    <col min="8195" max="8195" width="11" customWidth="1"/>
    <col min="8196" max="8202" width="18.42578125" customWidth="1"/>
    <col min="8203" max="8204" width="14" bestFit="1" customWidth="1"/>
    <col min="8451" max="8451" width="11" customWidth="1"/>
    <col min="8452" max="8458" width="18.42578125" customWidth="1"/>
    <col min="8459" max="8460" width="14" bestFit="1" customWidth="1"/>
    <col min="8707" max="8707" width="11" customWidth="1"/>
    <col min="8708" max="8714" width="18.42578125" customWidth="1"/>
    <col min="8715" max="8716" width="14" bestFit="1" customWidth="1"/>
    <col min="8963" max="8963" width="11" customWidth="1"/>
    <col min="8964" max="8970" width="18.42578125" customWidth="1"/>
    <col min="8971" max="8972" width="14" bestFit="1" customWidth="1"/>
    <col min="9219" max="9219" width="11" customWidth="1"/>
    <col min="9220" max="9226" width="18.42578125" customWidth="1"/>
    <col min="9227" max="9228" width="14" bestFit="1" customWidth="1"/>
    <col min="9475" max="9475" width="11" customWidth="1"/>
    <col min="9476" max="9482" width="18.42578125" customWidth="1"/>
    <col min="9483" max="9484" width="14" bestFit="1" customWidth="1"/>
    <col min="9731" max="9731" width="11" customWidth="1"/>
    <col min="9732" max="9738" width="18.42578125" customWidth="1"/>
    <col min="9739" max="9740" width="14" bestFit="1" customWidth="1"/>
    <col min="9987" max="9987" width="11" customWidth="1"/>
    <col min="9988" max="9994" width="18.42578125" customWidth="1"/>
    <col min="9995" max="9996" width="14" bestFit="1" customWidth="1"/>
    <col min="10243" max="10243" width="11" customWidth="1"/>
    <col min="10244" max="10250" width="18.42578125" customWidth="1"/>
    <col min="10251" max="10252" width="14" bestFit="1" customWidth="1"/>
    <col min="10499" max="10499" width="11" customWidth="1"/>
    <col min="10500" max="10506" width="18.42578125" customWidth="1"/>
    <col min="10507" max="10508" width="14" bestFit="1" customWidth="1"/>
    <col min="10755" max="10755" width="11" customWidth="1"/>
    <col min="10756" max="10762" width="18.42578125" customWidth="1"/>
    <col min="10763" max="10764" width="14" bestFit="1" customWidth="1"/>
    <col min="11011" max="11011" width="11" customWidth="1"/>
    <col min="11012" max="11018" width="18.42578125" customWidth="1"/>
    <col min="11019" max="11020" width="14" bestFit="1" customWidth="1"/>
    <col min="11267" max="11267" width="11" customWidth="1"/>
    <col min="11268" max="11274" width="18.42578125" customWidth="1"/>
    <col min="11275" max="11276" width="14" bestFit="1" customWidth="1"/>
    <col min="11523" max="11523" width="11" customWidth="1"/>
    <col min="11524" max="11530" width="18.42578125" customWidth="1"/>
    <col min="11531" max="11532" width="14" bestFit="1" customWidth="1"/>
    <col min="11779" max="11779" width="11" customWidth="1"/>
    <col min="11780" max="11786" width="18.42578125" customWidth="1"/>
    <col min="11787" max="11788" width="14" bestFit="1" customWidth="1"/>
    <col min="12035" max="12035" width="11" customWidth="1"/>
    <col min="12036" max="12042" width="18.42578125" customWidth="1"/>
    <col min="12043" max="12044" width="14" bestFit="1" customWidth="1"/>
    <col min="12291" max="12291" width="11" customWidth="1"/>
    <col min="12292" max="12298" width="18.42578125" customWidth="1"/>
    <col min="12299" max="12300" width="14" bestFit="1" customWidth="1"/>
    <col min="12547" max="12547" width="11" customWidth="1"/>
    <col min="12548" max="12554" width="18.42578125" customWidth="1"/>
    <col min="12555" max="12556" width="14" bestFit="1" customWidth="1"/>
    <col min="12803" max="12803" width="11" customWidth="1"/>
    <col min="12804" max="12810" width="18.42578125" customWidth="1"/>
    <col min="12811" max="12812" width="14" bestFit="1" customWidth="1"/>
    <col min="13059" max="13059" width="11" customWidth="1"/>
    <col min="13060" max="13066" width="18.42578125" customWidth="1"/>
    <col min="13067" max="13068" width="14" bestFit="1" customWidth="1"/>
    <col min="13315" max="13315" width="11" customWidth="1"/>
    <col min="13316" max="13322" width="18.42578125" customWidth="1"/>
    <col min="13323" max="13324" width="14" bestFit="1" customWidth="1"/>
    <col min="13571" max="13571" width="11" customWidth="1"/>
    <col min="13572" max="13578" width="18.42578125" customWidth="1"/>
    <col min="13579" max="13580" width="14" bestFit="1" customWidth="1"/>
    <col min="13827" max="13827" width="11" customWidth="1"/>
    <col min="13828" max="13834" width="18.42578125" customWidth="1"/>
    <col min="13835" max="13836" width="14" bestFit="1" customWidth="1"/>
    <col min="14083" max="14083" width="11" customWidth="1"/>
    <col min="14084" max="14090" width="18.42578125" customWidth="1"/>
    <col min="14091" max="14092" width="14" bestFit="1" customWidth="1"/>
    <col min="14339" max="14339" width="11" customWidth="1"/>
    <col min="14340" max="14346" width="18.42578125" customWidth="1"/>
    <col min="14347" max="14348" width="14" bestFit="1" customWidth="1"/>
    <col min="14595" max="14595" width="11" customWidth="1"/>
    <col min="14596" max="14602" width="18.42578125" customWidth="1"/>
    <col min="14603" max="14604" width="14" bestFit="1" customWidth="1"/>
    <col min="14851" max="14851" width="11" customWidth="1"/>
    <col min="14852" max="14858" width="18.42578125" customWidth="1"/>
    <col min="14859" max="14860" width="14" bestFit="1" customWidth="1"/>
    <col min="15107" max="15107" width="11" customWidth="1"/>
    <col min="15108" max="15114" width="18.42578125" customWidth="1"/>
    <col min="15115" max="15116" width="14" bestFit="1" customWidth="1"/>
    <col min="15363" max="15363" width="11" customWidth="1"/>
    <col min="15364" max="15370" width="18.42578125" customWidth="1"/>
    <col min="15371" max="15372" width="14" bestFit="1" customWidth="1"/>
    <col min="15619" max="15619" width="11" customWidth="1"/>
    <col min="15620" max="15626" width="18.42578125" customWidth="1"/>
    <col min="15627" max="15628" width="14" bestFit="1" customWidth="1"/>
    <col min="15875" max="15875" width="11" customWidth="1"/>
    <col min="15876" max="15882" width="18.42578125" customWidth="1"/>
    <col min="15883" max="15884" width="14" bestFit="1" customWidth="1"/>
    <col min="16131" max="16131" width="11" customWidth="1"/>
    <col min="16132" max="16138" width="18.42578125" customWidth="1"/>
    <col min="16139" max="16140" width="14" bestFit="1" customWidth="1"/>
  </cols>
  <sheetData>
    <row r="1" spans="1:12" ht="21.75" thickBot="1" x14ac:dyDescent="0.4">
      <c r="A1" s="52" t="s">
        <v>124</v>
      </c>
      <c r="F1" s="238" t="s">
        <v>282</v>
      </c>
      <c r="H1" s="238" t="s">
        <v>283</v>
      </c>
    </row>
    <row r="2" spans="1:12" ht="18.75" customHeight="1" thickBot="1" x14ac:dyDescent="0.35">
      <c r="A2" s="304" t="s">
        <v>109</v>
      </c>
      <c r="B2" s="305"/>
      <c r="C2" s="305"/>
      <c r="D2" s="305"/>
      <c r="E2" s="305"/>
      <c r="F2" s="305"/>
      <c r="G2" s="305"/>
      <c r="H2" s="305"/>
      <c r="I2" s="305"/>
      <c r="J2" s="305"/>
      <c r="K2" s="305"/>
      <c r="L2" s="317"/>
    </row>
    <row r="3" spans="1:12" ht="15.75" customHeight="1" x14ac:dyDescent="0.25">
      <c r="A3" s="388" t="s">
        <v>1</v>
      </c>
      <c r="B3" s="389"/>
      <c r="C3" s="115" t="s">
        <v>2</v>
      </c>
      <c r="D3" s="116" t="s">
        <v>3</v>
      </c>
      <c r="E3" s="116" t="s">
        <v>248</v>
      </c>
      <c r="F3" s="116" t="s">
        <v>71</v>
      </c>
      <c r="G3" s="116" t="s">
        <v>254</v>
      </c>
      <c r="H3" s="116" t="s">
        <v>171</v>
      </c>
      <c r="I3" s="116" t="s">
        <v>6</v>
      </c>
      <c r="J3" s="116" t="s">
        <v>259</v>
      </c>
      <c r="K3" s="116" t="s">
        <v>258</v>
      </c>
      <c r="L3" s="117" t="s">
        <v>110</v>
      </c>
    </row>
    <row r="4" spans="1:12" ht="15.75" customHeight="1" thickBot="1" x14ac:dyDescent="0.3">
      <c r="A4" s="390"/>
      <c r="B4" s="391"/>
      <c r="C4" s="118">
        <v>61</v>
      </c>
      <c r="D4" s="119">
        <v>60</v>
      </c>
      <c r="E4" s="119">
        <v>9</v>
      </c>
      <c r="F4" s="119">
        <v>-999</v>
      </c>
      <c r="G4" s="119">
        <v>37</v>
      </c>
      <c r="H4" s="119">
        <v>59</v>
      </c>
      <c r="I4" s="119">
        <v>125</v>
      </c>
      <c r="J4" s="119">
        <v>159</v>
      </c>
      <c r="K4" s="119">
        <v>48</v>
      </c>
      <c r="L4" s="120" t="s">
        <v>111</v>
      </c>
    </row>
    <row r="5" spans="1:12" ht="15.75" customHeight="1" x14ac:dyDescent="0.25">
      <c r="A5" s="245" t="s">
        <v>9</v>
      </c>
      <c r="B5" s="121" t="s">
        <v>10</v>
      </c>
      <c r="C5" s="68"/>
      <c r="D5" s="68"/>
      <c r="E5" s="68"/>
      <c r="F5" s="68"/>
      <c r="G5" s="68"/>
      <c r="H5" s="68"/>
      <c r="I5" s="68"/>
      <c r="J5" s="68"/>
      <c r="K5" s="68"/>
      <c r="L5" s="122">
        <f>SUM(C5:K5)</f>
        <v>0</v>
      </c>
    </row>
    <row r="6" spans="1:12" ht="15.75" customHeight="1" x14ac:dyDescent="0.25">
      <c r="A6" s="243" t="s">
        <v>11</v>
      </c>
      <c r="B6" s="123" t="s">
        <v>12</v>
      </c>
      <c r="C6" s="68"/>
      <c r="D6" s="68"/>
      <c r="E6" s="68"/>
      <c r="F6" s="68"/>
      <c r="G6" s="68"/>
      <c r="H6" s="68"/>
      <c r="I6" s="68"/>
      <c r="J6" s="68"/>
      <c r="K6" s="68"/>
      <c r="L6" s="122">
        <f t="shared" ref="L6:L43" si="0">SUM(C6:K6)</f>
        <v>0</v>
      </c>
    </row>
    <row r="7" spans="1:12" ht="15.75" customHeight="1" x14ac:dyDescent="0.25">
      <c r="A7" s="224" t="s">
        <v>13</v>
      </c>
      <c r="B7" s="124" t="s">
        <v>14</v>
      </c>
      <c r="C7" s="68"/>
      <c r="D7" s="68"/>
      <c r="E7" s="68"/>
      <c r="F7" s="68"/>
      <c r="G7" s="68"/>
      <c r="H7" s="68"/>
      <c r="I7" s="68"/>
      <c r="J7" s="68"/>
      <c r="K7" s="68"/>
      <c r="L7" s="122">
        <f t="shared" si="0"/>
        <v>0</v>
      </c>
    </row>
    <row r="8" spans="1:12" s="240" customFormat="1" ht="15.75" customHeight="1" x14ac:dyDescent="0.25">
      <c r="A8" s="242" t="s">
        <v>271</v>
      </c>
      <c r="B8" s="124" t="s">
        <v>260</v>
      </c>
      <c r="C8" s="68"/>
      <c r="D8" s="68"/>
      <c r="E8" s="68"/>
      <c r="F8" s="68"/>
      <c r="G8" s="68"/>
      <c r="H8" s="68"/>
      <c r="I8" s="68"/>
      <c r="J8" s="68"/>
      <c r="K8" s="68"/>
      <c r="L8" s="122">
        <f t="shared" si="0"/>
        <v>0</v>
      </c>
    </row>
    <row r="9" spans="1:12" s="240" customFormat="1" ht="15.75" customHeight="1" x14ac:dyDescent="0.25">
      <c r="A9" s="242" t="s">
        <v>272</v>
      </c>
      <c r="B9" s="124" t="s">
        <v>261</v>
      </c>
      <c r="C9" s="68"/>
      <c r="D9" s="68"/>
      <c r="E9" s="68"/>
      <c r="F9" s="68"/>
      <c r="G9" s="68"/>
      <c r="H9" s="68"/>
      <c r="I9" s="68"/>
      <c r="J9" s="68"/>
      <c r="K9" s="68"/>
      <c r="L9" s="122">
        <f t="shared" si="0"/>
        <v>0</v>
      </c>
    </row>
    <row r="10" spans="1:12" ht="15.75" customHeight="1" x14ac:dyDescent="0.25">
      <c r="A10" s="224" t="s">
        <v>15</v>
      </c>
      <c r="B10" s="124" t="s">
        <v>16</v>
      </c>
      <c r="C10" s="68"/>
      <c r="D10" s="68"/>
      <c r="E10" s="68"/>
      <c r="F10" s="68"/>
      <c r="G10" s="68"/>
      <c r="H10" s="68"/>
      <c r="I10" s="68"/>
      <c r="J10" s="68"/>
      <c r="K10" s="68"/>
      <c r="L10" s="122">
        <f t="shared" si="0"/>
        <v>0</v>
      </c>
    </row>
    <row r="11" spans="1:12" ht="15.75" customHeight="1" x14ac:dyDescent="0.25">
      <c r="A11" s="224" t="s">
        <v>17</v>
      </c>
      <c r="B11" s="124" t="s">
        <v>18</v>
      </c>
      <c r="C11" s="68"/>
      <c r="D11" s="68"/>
      <c r="E11" s="68"/>
      <c r="F11" s="68"/>
      <c r="G11" s="68"/>
      <c r="H11" s="68"/>
      <c r="I11" s="68"/>
      <c r="J11" s="68"/>
      <c r="K11" s="68"/>
      <c r="L11" s="122">
        <f t="shared" si="0"/>
        <v>0</v>
      </c>
    </row>
    <row r="12" spans="1:12" s="240" customFormat="1" ht="15.75" customHeight="1" x14ac:dyDescent="0.25">
      <c r="A12" s="242" t="s">
        <v>273</v>
      </c>
      <c r="B12" s="124" t="s">
        <v>262</v>
      </c>
      <c r="C12" s="68"/>
      <c r="D12" s="68"/>
      <c r="E12" s="68"/>
      <c r="F12" s="68"/>
      <c r="G12" s="68"/>
      <c r="H12" s="68"/>
      <c r="I12" s="68"/>
      <c r="J12" s="68"/>
      <c r="K12" s="68"/>
      <c r="L12" s="122">
        <f t="shared" si="0"/>
        <v>0</v>
      </c>
    </row>
    <row r="13" spans="1:12" s="240" customFormat="1" ht="15.75" customHeight="1" x14ac:dyDescent="0.25">
      <c r="A13" s="242" t="s">
        <v>274</v>
      </c>
      <c r="B13" s="124" t="s">
        <v>263</v>
      </c>
      <c r="C13" s="68"/>
      <c r="D13" s="68"/>
      <c r="E13" s="68"/>
      <c r="F13" s="68"/>
      <c r="G13" s="68"/>
      <c r="H13" s="68"/>
      <c r="I13" s="68"/>
      <c r="J13" s="68"/>
      <c r="K13" s="68"/>
      <c r="L13" s="122">
        <f t="shared" si="0"/>
        <v>0</v>
      </c>
    </row>
    <row r="14" spans="1:12" s="240" customFormat="1" ht="15.75" customHeight="1" x14ac:dyDescent="0.25">
      <c r="A14" s="242" t="s">
        <v>275</v>
      </c>
      <c r="B14" s="124" t="s">
        <v>264</v>
      </c>
      <c r="C14" s="68"/>
      <c r="D14" s="68"/>
      <c r="E14" s="68"/>
      <c r="F14" s="68"/>
      <c r="G14" s="68"/>
      <c r="H14" s="68"/>
      <c r="I14" s="68"/>
      <c r="J14" s="68"/>
      <c r="K14" s="68"/>
      <c r="L14" s="122">
        <f t="shared" si="0"/>
        <v>0</v>
      </c>
    </row>
    <row r="15" spans="1:12" s="240" customFormat="1" ht="15.75" customHeight="1" x14ac:dyDescent="0.25">
      <c r="A15" s="242" t="s">
        <v>276</v>
      </c>
      <c r="B15" s="124" t="s">
        <v>265</v>
      </c>
      <c r="C15" s="68"/>
      <c r="D15" s="68"/>
      <c r="E15" s="68"/>
      <c r="F15" s="68"/>
      <c r="G15" s="68"/>
      <c r="H15" s="68"/>
      <c r="I15" s="68"/>
      <c r="J15" s="68"/>
      <c r="K15" s="68"/>
      <c r="L15" s="122">
        <f t="shared" si="0"/>
        <v>0</v>
      </c>
    </row>
    <row r="16" spans="1:12" s="240" customFormat="1" ht="15.75" customHeight="1" x14ac:dyDescent="0.25">
      <c r="A16" s="242" t="s">
        <v>277</v>
      </c>
      <c r="B16" s="124" t="s">
        <v>266</v>
      </c>
      <c r="C16" s="68"/>
      <c r="D16" s="68"/>
      <c r="E16" s="68"/>
      <c r="F16" s="68"/>
      <c r="G16" s="68"/>
      <c r="H16" s="68"/>
      <c r="I16" s="68"/>
      <c r="J16" s="68"/>
      <c r="K16" s="68"/>
      <c r="L16" s="122">
        <f t="shared" si="0"/>
        <v>0</v>
      </c>
    </row>
    <row r="17" spans="1:12" s="240" customFormat="1" ht="15.75" customHeight="1" x14ac:dyDescent="0.25">
      <c r="A17" s="242" t="s">
        <v>278</v>
      </c>
      <c r="B17" s="124" t="s">
        <v>267</v>
      </c>
      <c r="C17" s="68"/>
      <c r="D17" s="68"/>
      <c r="E17" s="68"/>
      <c r="F17" s="68"/>
      <c r="G17" s="68"/>
      <c r="H17" s="68"/>
      <c r="I17" s="68"/>
      <c r="J17" s="68"/>
      <c r="K17" s="68"/>
      <c r="L17" s="122">
        <f t="shared" si="0"/>
        <v>0</v>
      </c>
    </row>
    <row r="18" spans="1:12" ht="15.75" customHeight="1" x14ac:dyDescent="0.25">
      <c r="A18" s="224" t="s">
        <v>19</v>
      </c>
      <c r="B18" s="124" t="s">
        <v>20</v>
      </c>
      <c r="C18" s="68"/>
      <c r="D18" s="68"/>
      <c r="E18" s="68"/>
      <c r="F18" s="68"/>
      <c r="G18" s="68"/>
      <c r="H18" s="68"/>
      <c r="I18" s="68"/>
      <c r="J18" s="68"/>
      <c r="K18" s="68"/>
      <c r="L18" s="122">
        <f t="shared" si="0"/>
        <v>0</v>
      </c>
    </row>
    <row r="19" spans="1:12" ht="15.75" customHeight="1" x14ac:dyDescent="0.25">
      <c r="A19" s="224" t="s">
        <v>21</v>
      </c>
      <c r="B19" s="124" t="s">
        <v>22</v>
      </c>
      <c r="C19" s="68"/>
      <c r="D19" s="68"/>
      <c r="E19" s="68"/>
      <c r="F19" s="68"/>
      <c r="G19" s="68"/>
      <c r="H19" s="68"/>
      <c r="I19" s="68"/>
      <c r="J19" s="68"/>
      <c r="K19" s="68"/>
      <c r="L19" s="122">
        <f t="shared" si="0"/>
        <v>0</v>
      </c>
    </row>
    <row r="20" spans="1:12" x14ac:dyDescent="0.25">
      <c r="A20" s="224" t="s">
        <v>23</v>
      </c>
      <c r="B20" s="124" t="s">
        <v>24</v>
      </c>
      <c r="C20" s="68"/>
      <c r="D20" s="68"/>
      <c r="E20" s="68"/>
      <c r="F20" s="68"/>
      <c r="G20" s="68"/>
      <c r="H20" s="68"/>
      <c r="I20" s="68"/>
      <c r="J20" s="68"/>
      <c r="K20" s="68"/>
      <c r="L20" s="122">
        <f t="shared" si="0"/>
        <v>0</v>
      </c>
    </row>
    <row r="21" spans="1:12" x14ac:dyDescent="0.25">
      <c r="A21" s="224" t="s">
        <v>25</v>
      </c>
      <c r="B21" s="124" t="s">
        <v>26</v>
      </c>
      <c r="C21" s="68"/>
      <c r="D21" s="68"/>
      <c r="E21" s="68"/>
      <c r="F21" s="68"/>
      <c r="G21" s="68"/>
      <c r="H21" s="68"/>
      <c r="I21" s="68"/>
      <c r="J21" s="68"/>
      <c r="K21" s="68"/>
      <c r="L21" s="122">
        <f t="shared" si="0"/>
        <v>0</v>
      </c>
    </row>
    <row r="22" spans="1:12" x14ac:dyDescent="0.25">
      <c r="A22" s="224" t="s">
        <v>27</v>
      </c>
      <c r="B22" s="124" t="s">
        <v>28</v>
      </c>
      <c r="C22" s="68"/>
      <c r="D22" s="68"/>
      <c r="E22" s="68"/>
      <c r="F22" s="68"/>
      <c r="G22" s="68"/>
      <c r="H22" s="68"/>
      <c r="I22" s="68"/>
      <c r="J22" s="68"/>
      <c r="K22" s="68"/>
      <c r="L22" s="122">
        <f t="shared" si="0"/>
        <v>0</v>
      </c>
    </row>
    <row r="23" spans="1:12" s="223" customFormat="1" x14ac:dyDescent="0.25">
      <c r="A23" s="224" t="s">
        <v>214</v>
      </c>
      <c r="B23" s="124" t="s">
        <v>218</v>
      </c>
      <c r="C23" s="68"/>
      <c r="D23" s="68"/>
      <c r="E23" s="68"/>
      <c r="F23" s="68"/>
      <c r="G23" s="68"/>
      <c r="H23" s="68"/>
      <c r="I23" s="68"/>
      <c r="J23" s="68"/>
      <c r="K23" s="68"/>
      <c r="L23" s="122">
        <f t="shared" si="0"/>
        <v>0</v>
      </c>
    </row>
    <row r="24" spans="1:12" s="223" customFormat="1" x14ac:dyDescent="0.25">
      <c r="A24" s="224" t="s">
        <v>215</v>
      </c>
      <c r="B24" s="124" t="s">
        <v>219</v>
      </c>
      <c r="C24" s="68"/>
      <c r="D24" s="68"/>
      <c r="E24" s="68"/>
      <c r="F24" s="68"/>
      <c r="G24" s="68"/>
      <c r="H24" s="68"/>
      <c r="I24" s="68"/>
      <c r="J24" s="68"/>
      <c r="K24" s="68"/>
      <c r="L24" s="122">
        <f t="shared" si="0"/>
        <v>0</v>
      </c>
    </row>
    <row r="25" spans="1:12" s="223" customFormat="1" x14ac:dyDescent="0.25">
      <c r="A25" s="224" t="s">
        <v>216</v>
      </c>
      <c r="B25" s="124" t="s">
        <v>220</v>
      </c>
      <c r="C25" s="68"/>
      <c r="D25" s="68"/>
      <c r="E25" s="68"/>
      <c r="F25" s="68"/>
      <c r="G25" s="68"/>
      <c r="H25" s="68"/>
      <c r="I25" s="68"/>
      <c r="J25" s="68"/>
      <c r="K25" s="68"/>
      <c r="L25" s="122">
        <f t="shared" si="0"/>
        <v>0</v>
      </c>
    </row>
    <row r="26" spans="1:12" s="223" customFormat="1" x14ac:dyDescent="0.25">
      <c r="A26" s="224" t="s">
        <v>217</v>
      </c>
      <c r="B26" s="124" t="s">
        <v>221</v>
      </c>
      <c r="C26" s="68"/>
      <c r="D26" s="68"/>
      <c r="E26" s="68"/>
      <c r="F26" s="68"/>
      <c r="G26" s="68"/>
      <c r="H26" s="68"/>
      <c r="I26" s="68"/>
      <c r="J26" s="68"/>
      <c r="K26" s="68"/>
      <c r="L26" s="122">
        <f t="shared" si="0"/>
        <v>0</v>
      </c>
    </row>
    <row r="27" spans="1:12" x14ac:dyDescent="0.25">
      <c r="A27" s="224" t="s">
        <v>29</v>
      </c>
      <c r="B27" s="124" t="s">
        <v>30</v>
      </c>
      <c r="C27" s="68"/>
      <c r="D27" s="68"/>
      <c r="E27" s="68"/>
      <c r="F27" s="68"/>
      <c r="G27" s="68"/>
      <c r="H27" s="68"/>
      <c r="I27" s="68"/>
      <c r="J27" s="68"/>
      <c r="K27" s="68"/>
      <c r="L27" s="122">
        <f t="shared" si="0"/>
        <v>0</v>
      </c>
    </row>
    <row r="28" spans="1:12" x14ac:dyDescent="0.25">
      <c r="A28" s="224" t="s">
        <v>31</v>
      </c>
      <c r="B28" s="124" t="s">
        <v>6</v>
      </c>
      <c r="C28" s="68"/>
      <c r="D28" s="68"/>
      <c r="E28" s="68"/>
      <c r="F28" s="68"/>
      <c r="G28" s="68"/>
      <c r="H28" s="68"/>
      <c r="I28" s="68"/>
      <c r="J28" s="68"/>
      <c r="K28" s="68"/>
      <c r="L28" s="122">
        <f t="shared" si="0"/>
        <v>0</v>
      </c>
    </row>
    <row r="29" spans="1:12" x14ac:dyDescent="0.25">
      <c r="A29" s="224" t="s">
        <v>32</v>
      </c>
      <c r="B29" s="124" t="s">
        <v>33</v>
      </c>
      <c r="C29" s="68"/>
      <c r="D29" s="68"/>
      <c r="E29" s="68"/>
      <c r="F29" s="68"/>
      <c r="G29" s="68"/>
      <c r="H29" s="68"/>
      <c r="I29" s="68"/>
      <c r="J29" s="68"/>
      <c r="K29" s="68"/>
      <c r="L29" s="122">
        <f t="shared" si="0"/>
        <v>0</v>
      </c>
    </row>
    <row r="30" spans="1:12" x14ac:dyDescent="0.25">
      <c r="A30" s="224" t="s">
        <v>34</v>
      </c>
      <c r="B30" s="124" t="s">
        <v>246</v>
      </c>
      <c r="C30" s="68"/>
      <c r="D30" s="68"/>
      <c r="E30" s="68"/>
      <c r="F30" s="68"/>
      <c r="G30" s="68"/>
      <c r="H30" s="68"/>
      <c r="I30" s="68"/>
      <c r="J30" s="68"/>
      <c r="K30" s="68"/>
      <c r="L30" s="122">
        <f t="shared" si="0"/>
        <v>0</v>
      </c>
    </row>
    <row r="31" spans="1:12" x14ac:dyDescent="0.25">
      <c r="A31" s="224" t="s">
        <v>36</v>
      </c>
      <c r="B31" s="124" t="s">
        <v>37</v>
      </c>
      <c r="C31" s="68"/>
      <c r="D31" s="68"/>
      <c r="E31" s="68"/>
      <c r="F31" s="68"/>
      <c r="G31" s="68"/>
      <c r="H31" s="68"/>
      <c r="I31" s="68"/>
      <c r="J31" s="68"/>
      <c r="K31" s="68"/>
      <c r="L31" s="122">
        <f t="shared" si="0"/>
        <v>0</v>
      </c>
    </row>
    <row r="32" spans="1:12" x14ac:dyDescent="0.25">
      <c r="A32" s="224" t="s">
        <v>38</v>
      </c>
      <c r="B32" s="124" t="s">
        <v>39</v>
      </c>
      <c r="C32" s="68"/>
      <c r="D32" s="68"/>
      <c r="E32" s="68"/>
      <c r="F32" s="68"/>
      <c r="G32" s="68"/>
      <c r="H32" s="68"/>
      <c r="I32" s="68"/>
      <c r="J32" s="68"/>
      <c r="K32" s="68"/>
      <c r="L32" s="122">
        <f t="shared" si="0"/>
        <v>0</v>
      </c>
    </row>
    <row r="33" spans="1:12" x14ac:dyDescent="0.25">
      <c r="A33" s="224" t="s">
        <v>40</v>
      </c>
      <c r="B33" s="124" t="s">
        <v>41</v>
      </c>
      <c r="C33" s="68"/>
      <c r="D33" s="68"/>
      <c r="E33" s="68"/>
      <c r="F33" s="68"/>
      <c r="G33" s="68"/>
      <c r="H33" s="68"/>
      <c r="I33" s="68"/>
      <c r="J33" s="68"/>
      <c r="K33" s="68"/>
      <c r="L33" s="122">
        <f t="shared" si="0"/>
        <v>0</v>
      </c>
    </row>
    <row r="34" spans="1:12" x14ac:dyDescent="0.25">
      <c r="A34" s="224" t="s">
        <v>42</v>
      </c>
      <c r="B34" s="124" t="s">
        <v>43</v>
      </c>
      <c r="C34" s="68"/>
      <c r="D34" s="68"/>
      <c r="E34" s="68"/>
      <c r="F34" s="68"/>
      <c r="G34" s="68"/>
      <c r="H34" s="68"/>
      <c r="I34" s="68"/>
      <c r="J34" s="68"/>
      <c r="K34" s="68"/>
      <c r="L34" s="122">
        <f t="shared" si="0"/>
        <v>0</v>
      </c>
    </row>
    <row r="35" spans="1:12" x14ac:dyDescent="0.25">
      <c r="A35" s="243" t="s">
        <v>44</v>
      </c>
      <c r="B35" s="123" t="s">
        <v>45</v>
      </c>
      <c r="C35" s="68"/>
      <c r="D35" s="68"/>
      <c r="E35" s="68"/>
      <c r="F35" s="68"/>
      <c r="G35" s="68"/>
      <c r="H35" s="68"/>
      <c r="I35" s="68"/>
      <c r="J35" s="68"/>
      <c r="K35" s="68"/>
      <c r="L35" s="122">
        <f t="shared" si="0"/>
        <v>0</v>
      </c>
    </row>
    <row r="36" spans="1:12" x14ac:dyDescent="0.25">
      <c r="A36" s="243" t="s">
        <v>112</v>
      </c>
      <c r="B36" s="123" t="s">
        <v>46</v>
      </c>
      <c r="C36" s="68"/>
      <c r="D36" s="68"/>
      <c r="E36" s="68"/>
      <c r="F36" s="68"/>
      <c r="G36" s="68"/>
      <c r="H36" s="68"/>
      <c r="I36" s="68"/>
      <c r="J36" s="68"/>
      <c r="K36" s="68"/>
      <c r="L36" s="122">
        <f t="shared" si="0"/>
        <v>0</v>
      </c>
    </row>
    <row r="37" spans="1:12" x14ac:dyDescent="0.25">
      <c r="A37" s="243" t="s">
        <v>113</v>
      </c>
      <c r="B37" s="123" t="s">
        <v>47</v>
      </c>
      <c r="C37" s="68"/>
      <c r="D37" s="68"/>
      <c r="E37" s="68"/>
      <c r="F37" s="68"/>
      <c r="G37" s="68"/>
      <c r="H37" s="68"/>
      <c r="I37" s="68"/>
      <c r="J37" s="68"/>
      <c r="K37" s="68"/>
      <c r="L37" s="122">
        <f t="shared" si="0"/>
        <v>0</v>
      </c>
    </row>
    <row r="38" spans="1:12" x14ac:dyDescent="0.25">
      <c r="A38" s="243" t="s">
        <v>114</v>
      </c>
      <c r="B38" s="123" t="s">
        <v>48</v>
      </c>
      <c r="C38" s="68"/>
      <c r="D38" s="68"/>
      <c r="E38" s="68"/>
      <c r="F38" s="68"/>
      <c r="G38" s="68"/>
      <c r="H38" s="68"/>
      <c r="I38" s="68"/>
      <c r="J38" s="68"/>
      <c r="K38" s="68"/>
      <c r="L38" s="122">
        <f t="shared" si="0"/>
        <v>0</v>
      </c>
    </row>
    <row r="39" spans="1:12" x14ac:dyDescent="0.25">
      <c r="A39" s="243" t="s">
        <v>115</v>
      </c>
      <c r="B39" s="123" t="s">
        <v>49</v>
      </c>
      <c r="C39" s="68"/>
      <c r="D39" s="68"/>
      <c r="E39" s="68"/>
      <c r="F39" s="68"/>
      <c r="G39" s="68"/>
      <c r="H39" s="68"/>
      <c r="I39" s="68"/>
      <c r="J39" s="68"/>
      <c r="K39" s="68"/>
      <c r="L39" s="122">
        <f t="shared" si="0"/>
        <v>0</v>
      </c>
    </row>
    <row r="40" spans="1:12" x14ac:dyDescent="0.25">
      <c r="A40" s="243" t="s">
        <v>116</v>
      </c>
      <c r="B40" s="123" t="s">
        <v>50</v>
      </c>
      <c r="C40" s="68"/>
      <c r="D40" s="68"/>
      <c r="E40" s="68"/>
      <c r="F40" s="68"/>
      <c r="G40" s="68"/>
      <c r="H40" s="68"/>
      <c r="I40" s="68"/>
      <c r="J40" s="68"/>
      <c r="K40" s="68"/>
      <c r="L40" s="122">
        <f t="shared" si="0"/>
        <v>0</v>
      </c>
    </row>
    <row r="41" spans="1:12" s="240" customFormat="1" x14ac:dyDescent="0.25">
      <c r="A41" s="244" t="s">
        <v>279</v>
      </c>
      <c r="B41" s="241" t="s">
        <v>268</v>
      </c>
      <c r="C41" s="68"/>
      <c r="D41" s="68"/>
      <c r="E41" s="68"/>
      <c r="F41" s="68"/>
      <c r="G41" s="68"/>
      <c r="H41" s="68"/>
      <c r="I41" s="68"/>
      <c r="J41" s="68"/>
      <c r="K41" s="68"/>
      <c r="L41" s="122">
        <f t="shared" si="0"/>
        <v>0</v>
      </c>
    </row>
    <row r="42" spans="1:12" s="240" customFormat="1" x14ac:dyDescent="0.25">
      <c r="A42" s="244" t="s">
        <v>280</v>
      </c>
      <c r="B42" s="241" t="s">
        <v>269</v>
      </c>
      <c r="C42" s="68"/>
      <c r="D42" s="68"/>
      <c r="E42" s="68"/>
      <c r="F42" s="68"/>
      <c r="G42" s="68"/>
      <c r="H42" s="68"/>
      <c r="I42" s="68"/>
      <c r="J42" s="68"/>
      <c r="K42" s="68"/>
      <c r="L42" s="122">
        <f t="shared" si="0"/>
        <v>0</v>
      </c>
    </row>
    <row r="43" spans="1:12" s="240" customFormat="1" x14ac:dyDescent="0.25">
      <c r="A43" s="244" t="s">
        <v>281</v>
      </c>
      <c r="B43" s="241" t="s">
        <v>270</v>
      </c>
      <c r="C43" s="68"/>
      <c r="D43" s="68"/>
      <c r="E43" s="68"/>
      <c r="F43" s="68"/>
      <c r="G43" s="68"/>
      <c r="H43" s="68"/>
      <c r="I43" s="68"/>
      <c r="J43" s="68"/>
      <c r="K43" s="68"/>
      <c r="L43" s="122">
        <f t="shared" si="0"/>
        <v>0</v>
      </c>
    </row>
    <row r="44" spans="1:12" ht="15.75" thickBot="1" x14ac:dyDescent="0.3">
      <c r="A44" s="125" t="s">
        <v>117</v>
      </c>
      <c r="B44" s="126" t="s">
        <v>118</v>
      </c>
      <c r="C44" s="68"/>
      <c r="D44" s="68"/>
      <c r="E44" s="68"/>
      <c r="F44" s="68"/>
      <c r="G44" s="68"/>
      <c r="H44" s="68"/>
      <c r="I44" s="68"/>
      <c r="J44" s="68"/>
      <c r="K44" s="68"/>
      <c r="L44" s="122">
        <f>SUM(C44:K44)</f>
        <v>0</v>
      </c>
    </row>
    <row r="45" spans="1:12" x14ac:dyDescent="0.25">
      <c r="A45" s="394" t="s">
        <v>119</v>
      </c>
      <c r="B45" s="395"/>
      <c r="C45" s="127"/>
      <c r="D45" s="127"/>
      <c r="E45" s="127"/>
      <c r="F45" s="127"/>
      <c r="G45" s="127"/>
      <c r="H45" s="127"/>
      <c r="I45" s="127"/>
      <c r="J45" s="127"/>
      <c r="K45" s="127"/>
      <c r="L45" s="128">
        <f>SUM(C45:K45)</f>
        <v>0</v>
      </c>
    </row>
    <row r="46" spans="1:12" ht="15.75" thickBot="1" x14ac:dyDescent="0.3">
      <c r="A46" s="396" t="s">
        <v>120</v>
      </c>
      <c r="B46" s="397"/>
      <c r="C46" s="129"/>
      <c r="D46" s="130"/>
      <c r="E46" s="130"/>
      <c r="F46" s="130"/>
      <c r="G46" s="130"/>
      <c r="H46" s="130"/>
      <c r="I46" s="130"/>
      <c r="J46" s="130"/>
      <c r="K46" s="130"/>
      <c r="L46" s="131">
        <f>SUM(C46:K46)</f>
        <v>0</v>
      </c>
    </row>
    <row r="47" spans="1:12" ht="15.75" thickBot="1" x14ac:dyDescent="0.3">
      <c r="A47" s="398" t="s">
        <v>73</v>
      </c>
      <c r="B47" s="399"/>
      <c r="C47" s="132">
        <f>C45-C46</f>
        <v>0</v>
      </c>
      <c r="D47" s="132">
        <f t="shared" ref="D47:K47" si="1">D45-D46</f>
        <v>0</v>
      </c>
      <c r="E47" s="132">
        <f t="shared" si="1"/>
        <v>0</v>
      </c>
      <c r="F47" s="132">
        <f t="shared" si="1"/>
        <v>0</v>
      </c>
      <c r="G47" s="132">
        <f t="shared" si="1"/>
        <v>0</v>
      </c>
      <c r="H47" s="132">
        <f t="shared" si="1"/>
        <v>0</v>
      </c>
      <c r="I47" s="133">
        <f t="shared" si="1"/>
        <v>0</v>
      </c>
      <c r="J47" s="133">
        <f t="shared" si="1"/>
        <v>0</v>
      </c>
      <c r="K47" s="133">
        <f t="shared" si="1"/>
        <v>0</v>
      </c>
      <c r="L47" s="134">
        <f>L45-L46</f>
        <v>0</v>
      </c>
    </row>
    <row r="48" spans="1:12" ht="15.75" thickBot="1" x14ac:dyDescent="0.3"/>
    <row r="49" spans="1:13" x14ac:dyDescent="0.25">
      <c r="A49" s="400" t="s">
        <v>121</v>
      </c>
      <c r="B49" s="401"/>
      <c r="C49" s="135">
        <f t="shared" ref="C49:I49" si="2">C5</f>
        <v>0</v>
      </c>
      <c r="D49" s="135">
        <f t="shared" si="2"/>
        <v>0</v>
      </c>
      <c r="E49" s="135">
        <f t="shared" si="2"/>
        <v>0</v>
      </c>
      <c r="F49" s="135">
        <f t="shared" si="2"/>
        <v>0</v>
      </c>
      <c r="G49" s="135">
        <f t="shared" si="2"/>
        <v>0</v>
      </c>
      <c r="H49" s="135">
        <f t="shared" si="2"/>
        <v>0</v>
      </c>
      <c r="I49" s="135">
        <f t="shared" si="2"/>
        <v>0</v>
      </c>
      <c r="J49" s="135">
        <f t="shared" ref="J49:K49" si="3">J5</f>
        <v>0</v>
      </c>
      <c r="K49" s="135">
        <f t="shared" si="3"/>
        <v>0</v>
      </c>
      <c r="L49" s="136">
        <f>SUM(C49:I49)</f>
        <v>0</v>
      </c>
    </row>
    <row r="50" spans="1:13" x14ac:dyDescent="0.25">
      <c r="A50" s="402" t="s">
        <v>122</v>
      </c>
      <c r="B50" s="403"/>
      <c r="C50" s="137">
        <f t="shared" ref="C50:G50" si="4">SUM(C6:C43)</f>
        <v>0</v>
      </c>
      <c r="D50" s="137">
        <f t="shared" si="4"/>
        <v>0</v>
      </c>
      <c r="E50" s="137">
        <f t="shared" si="4"/>
        <v>0</v>
      </c>
      <c r="F50" s="137">
        <f t="shared" si="4"/>
        <v>0</v>
      </c>
      <c r="G50" s="137">
        <f t="shared" si="4"/>
        <v>0</v>
      </c>
      <c r="H50" s="137">
        <f>SUM(H6:H43)</f>
        <v>0</v>
      </c>
      <c r="I50" s="137">
        <f t="shared" ref="I50:K50" si="5">SUM(I6:I43)</f>
        <v>0</v>
      </c>
      <c r="J50" s="137">
        <f t="shared" si="5"/>
        <v>0</v>
      </c>
      <c r="K50" s="137">
        <f t="shared" si="5"/>
        <v>0</v>
      </c>
      <c r="L50" s="138">
        <f>SUM(C50:I50)</f>
        <v>0</v>
      </c>
    </row>
    <row r="51" spans="1:13" ht="15.75" thickBot="1" x14ac:dyDescent="0.3">
      <c r="A51" s="404" t="s">
        <v>123</v>
      </c>
      <c r="B51" s="405"/>
      <c r="C51" s="139">
        <f>C44</f>
        <v>0</v>
      </c>
      <c r="D51" s="139">
        <f t="shared" ref="D51:I51" si="6">D44</f>
        <v>0</v>
      </c>
      <c r="E51" s="139">
        <f t="shared" si="6"/>
        <v>0</v>
      </c>
      <c r="F51" s="139">
        <f t="shared" si="6"/>
        <v>0</v>
      </c>
      <c r="G51" s="139">
        <f t="shared" si="6"/>
        <v>0</v>
      </c>
      <c r="H51" s="139">
        <f t="shared" si="6"/>
        <v>0</v>
      </c>
      <c r="I51" s="139">
        <f t="shared" si="6"/>
        <v>0</v>
      </c>
      <c r="J51" s="139">
        <f t="shared" ref="J51:K51" si="7">J44</f>
        <v>0</v>
      </c>
      <c r="K51" s="139">
        <f t="shared" si="7"/>
        <v>0</v>
      </c>
      <c r="L51" s="140">
        <f>SUM(C51:I51)</f>
        <v>0</v>
      </c>
    </row>
    <row r="52" spans="1:13" ht="15.75" thickBot="1" x14ac:dyDescent="0.3">
      <c r="A52" s="392" t="s">
        <v>111</v>
      </c>
      <c r="B52" s="393"/>
      <c r="C52" s="141">
        <f>SUM(C5:C44)</f>
        <v>0</v>
      </c>
      <c r="D52" s="141">
        <f t="shared" ref="D52:I52" si="8">SUM(D5:D44)</f>
        <v>0</v>
      </c>
      <c r="E52" s="141">
        <f t="shared" si="8"/>
        <v>0</v>
      </c>
      <c r="F52" s="141">
        <f t="shared" si="8"/>
        <v>0</v>
      </c>
      <c r="G52" s="141">
        <f t="shared" si="8"/>
        <v>0</v>
      </c>
      <c r="H52" s="141">
        <f t="shared" si="8"/>
        <v>0</v>
      </c>
      <c r="I52" s="141">
        <f t="shared" si="8"/>
        <v>0</v>
      </c>
      <c r="J52" s="141">
        <f t="shared" ref="J52:K52" si="9">SUM(J5:J44)</f>
        <v>0</v>
      </c>
      <c r="K52" s="141">
        <f t="shared" si="9"/>
        <v>0</v>
      </c>
      <c r="L52" s="142">
        <f>SUM(C52:I52)</f>
        <v>0</v>
      </c>
    </row>
    <row r="53" spans="1:13" x14ac:dyDescent="0.25">
      <c r="A53" s="143"/>
      <c r="B53" s="144"/>
      <c r="C53" s="144"/>
      <c r="D53" s="144"/>
      <c r="E53" s="144"/>
      <c r="F53" s="144"/>
      <c r="G53" s="144"/>
      <c r="H53" s="144"/>
      <c r="I53" s="145"/>
      <c r="J53" s="145"/>
      <c r="K53" s="145"/>
    </row>
    <row r="54" spans="1:13" s="194" customFormat="1" x14ac:dyDescent="0.25">
      <c r="A54" s="143"/>
      <c r="B54" s="144"/>
      <c r="C54" s="144"/>
      <c r="D54" s="144"/>
      <c r="E54" s="144"/>
      <c r="F54" s="144"/>
      <c r="G54" s="144"/>
      <c r="H54" s="144"/>
      <c r="I54" s="145"/>
      <c r="J54" s="145"/>
      <c r="K54" s="145"/>
    </row>
    <row r="55" spans="1:13" s="194" customFormat="1" x14ac:dyDescent="0.25">
      <c r="A55" s="143"/>
      <c r="B55" s="144"/>
      <c r="C55" s="144"/>
      <c r="D55" s="144"/>
      <c r="E55" s="144"/>
      <c r="F55" s="144"/>
      <c r="G55" s="144"/>
      <c r="H55" s="144"/>
      <c r="I55" s="145"/>
      <c r="J55" s="145"/>
      <c r="K55" s="145"/>
    </row>
    <row r="56" spans="1:13" s="194" customFormat="1" x14ac:dyDescent="0.25">
      <c r="A56" s="143"/>
      <c r="B56" s="144"/>
      <c r="C56" s="144"/>
      <c r="D56" s="144"/>
      <c r="E56" s="144"/>
      <c r="F56" s="144"/>
      <c r="G56" s="144"/>
      <c r="H56" s="144"/>
      <c r="I56" s="145"/>
      <c r="J56" s="145"/>
      <c r="K56" s="145"/>
    </row>
    <row r="57" spans="1:13" ht="21" x14ac:dyDescent="0.35">
      <c r="A57" s="147"/>
      <c r="B57" s="146"/>
      <c r="C57" s="146"/>
      <c r="D57" s="146"/>
      <c r="E57" s="146"/>
      <c r="F57" s="146"/>
      <c r="G57" s="146"/>
      <c r="H57" s="146"/>
      <c r="I57" s="146"/>
      <c r="J57" s="146"/>
      <c r="K57" s="146"/>
      <c r="L57" s="146"/>
      <c r="M57" s="146"/>
    </row>
    <row r="58" spans="1:13" ht="21" x14ac:dyDescent="0.35">
      <c r="A58" s="53" t="s">
        <v>191</v>
      </c>
      <c r="B58" s="194"/>
      <c r="C58" s="194"/>
      <c r="D58" s="194"/>
      <c r="E58" s="194"/>
      <c r="F58" s="194"/>
      <c r="G58" s="194"/>
      <c r="H58" s="194"/>
      <c r="I58" s="194"/>
      <c r="L58" s="194"/>
      <c r="M58" s="194"/>
    </row>
    <row r="59" spans="1:13" x14ac:dyDescent="0.25">
      <c r="A59" s="50"/>
      <c r="B59" s="194"/>
      <c r="C59" s="194"/>
      <c r="D59" s="194"/>
      <c r="E59" s="194"/>
      <c r="F59" s="194"/>
      <c r="G59" s="194"/>
      <c r="H59" s="194"/>
      <c r="I59" s="194"/>
      <c r="L59" s="194"/>
      <c r="M59" s="194"/>
    </row>
    <row r="60" spans="1:13" x14ac:dyDescent="0.25">
      <c r="A60" s="58" t="s">
        <v>61</v>
      </c>
      <c r="B60" s="59"/>
      <c r="C60" s="59" t="s">
        <v>62</v>
      </c>
      <c r="D60" s="59" t="s">
        <v>63</v>
      </c>
      <c r="E60" s="60" t="s">
        <v>64</v>
      </c>
      <c r="F60" s="60"/>
      <c r="G60" s="60"/>
      <c r="H60" s="60"/>
      <c r="I60" s="60"/>
      <c r="J60" s="60"/>
      <c r="K60" s="60"/>
      <c r="L60" s="60"/>
      <c r="M60" s="59"/>
    </row>
    <row r="61" spans="1:13" x14ac:dyDescent="0.25">
      <c r="A61" s="171" t="s">
        <v>197</v>
      </c>
      <c r="B61" s="56"/>
      <c r="C61" s="61">
        <v>41000</v>
      </c>
      <c r="D61" s="61">
        <v>41973</v>
      </c>
      <c r="E61" s="323"/>
      <c r="F61" s="324"/>
      <c r="G61" s="324"/>
      <c r="H61" s="324"/>
      <c r="I61" s="324"/>
      <c r="J61" s="324"/>
      <c r="K61" s="324"/>
      <c r="L61" s="324"/>
      <c r="M61" s="325"/>
    </row>
    <row r="62" spans="1:13" x14ac:dyDescent="0.25">
      <c r="A62" s="171">
        <v>2</v>
      </c>
      <c r="B62" s="56"/>
      <c r="C62" s="61">
        <v>41974</v>
      </c>
      <c r="D62" s="61"/>
      <c r="E62" s="323" t="s">
        <v>228</v>
      </c>
      <c r="F62" s="324"/>
      <c r="G62" s="324"/>
      <c r="H62" s="324"/>
      <c r="I62" s="324"/>
      <c r="J62" s="324"/>
      <c r="K62" s="324"/>
      <c r="L62" s="324"/>
      <c r="M62" s="325"/>
    </row>
    <row r="63" spans="1:13" x14ac:dyDescent="0.25">
      <c r="A63" s="54">
        <v>3</v>
      </c>
      <c r="B63" s="56"/>
      <c r="C63" s="61">
        <v>42370</v>
      </c>
      <c r="D63" s="56"/>
      <c r="E63" s="55" t="s">
        <v>242</v>
      </c>
      <c r="F63" s="55"/>
      <c r="G63" s="55"/>
      <c r="H63" s="55"/>
      <c r="I63" s="55"/>
      <c r="J63" s="55"/>
      <c r="K63" s="55"/>
      <c r="L63" s="55"/>
      <c r="M63" s="56"/>
    </row>
    <row r="64" spans="1:13" x14ac:dyDescent="0.25">
      <c r="A64" s="54">
        <v>4</v>
      </c>
      <c r="B64" s="56"/>
      <c r="C64" s="61">
        <v>42917</v>
      </c>
      <c r="D64" s="56"/>
      <c r="E64" s="55" t="s">
        <v>255</v>
      </c>
      <c r="F64" s="55"/>
      <c r="G64" s="55"/>
      <c r="H64" s="55"/>
      <c r="I64" s="55"/>
      <c r="J64" s="55"/>
      <c r="K64" s="55"/>
      <c r="L64" s="55"/>
      <c r="M64" s="56"/>
    </row>
    <row r="65" spans="1:13" x14ac:dyDescent="0.25">
      <c r="A65" s="54">
        <v>5</v>
      </c>
      <c r="B65" s="56"/>
      <c r="C65" s="61">
        <v>43101</v>
      </c>
      <c r="D65" s="56"/>
      <c r="E65" s="55" t="s">
        <v>284</v>
      </c>
      <c r="F65" s="55"/>
      <c r="G65" s="55"/>
      <c r="H65" s="55"/>
      <c r="I65" s="55"/>
      <c r="J65" s="55"/>
      <c r="K65" s="55"/>
      <c r="L65" s="55"/>
      <c r="M65" s="56"/>
    </row>
    <row r="66" spans="1:13" x14ac:dyDescent="0.25">
      <c r="A66" s="54"/>
      <c r="B66" s="56"/>
      <c r="C66" s="56"/>
      <c r="D66" s="56"/>
      <c r="E66" s="55"/>
      <c r="F66" s="55"/>
      <c r="G66" s="55"/>
      <c r="H66" s="55"/>
      <c r="I66" s="55"/>
      <c r="J66" s="55"/>
      <c r="K66" s="55"/>
      <c r="L66" s="55"/>
      <c r="M66" s="56"/>
    </row>
    <row r="67" spans="1:13" x14ac:dyDescent="0.25">
      <c r="A67" s="54"/>
      <c r="B67" s="56"/>
      <c r="C67" s="56"/>
      <c r="D67" s="56"/>
      <c r="E67" s="55"/>
      <c r="F67" s="55"/>
      <c r="G67" s="55"/>
      <c r="H67" s="55"/>
      <c r="I67" s="55"/>
      <c r="J67" s="55"/>
      <c r="K67" s="55"/>
      <c r="L67" s="55"/>
      <c r="M67" s="56"/>
    </row>
    <row r="68" spans="1:13" x14ac:dyDescent="0.25">
      <c r="A68" s="54"/>
      <c r="B68" s="56"/>
      <c r="C68" s="56"/>
      <c r="D68" s="56"/>
      <c r="E68" s="55"/>
      <c r="F68" s="55"/>
      <c r="G68" s="55"/>
      <c r="H68" s="55"/>
      <c r="I68" s="55"/>
      <c r="J68" s="55"/>
      <c r="K68" s="55"/>
      <c r="L68" s="55"/>
      <c r="M68" s="56"/>
    </row>
    <row r="69" spans="1:13" x14ac:dyDescent="0.25">
      <c r="A69" s="54"/>
      <c r="B69" s="56"/>
      <c r="C69" s="56"/>
      <c r="D69" s="56"/>
      <c r="E69" s="55"/>
      <c r="F69" s="55"/>
      <c r="G69" s="55"/>
      <c r="H69" s="55"/>
      <c r="I69" s="55"/>
      <c r="J69" s="55"/>
      <c r="K69" s="55"/>
      <c r="L69" s="55"/>
      <c r="M69" s="56"/>
    </row>
    <row r="70" spans="1:13" x14ac:dyDescent="0.25">
      <c r="A70" s="54"/>
      <c r="B70" s="56"/>
      <c r="C70" s="56"/>
      <c r="D70" s="56"/>
      <c r="E70" s="55"/>
      <c r="F70" s="55"/>
      <c r="G70" s="55"/>
      <c r="H70" s="55"/>
      <c r="I70" s="55"/>
      <c r="J70" s="55"/>
      <c r="K70" s="55"/>
      <c r="L70" s="55"/>
      <c r="M70" s="56"/>
    </row>
    <row r="71" spans="1:13" x14ac:dyDescent="0.25">
      <c r="A71" s="54"/>
      <c r="B71" s="56"/>
      <c r="C71" s="56"/>
      <c r="D71" s="56"/>
      <c r="E71" s="55"/>
      <c r="F71" s="55"/>
      <c r="G71" s="55"/>
      <c r="H71" s="55"/>
      <c r="I71" s="55"/>
      <c r="J71" s="55"/>
      <c r="K71" s="55"/>
      <c r="L71" s="55"/>
      <c r="M71" s="56"/>
    </row>
    <row r="72" spans="1:13" x14ac:dyDescent="0.25">
      <c r="A72" s="54"/>
      <c r="B72" s="56"/>
      <c r="C72" s="56"/>
      <c r="D72" s="56"/>
      <c r="E72" s="55"/>
      <c r="F72" s="55"/>
      <c r="G72" s="55"/>
      <c r="H72" s="55"/>
      <c r="I72" s="55"/>
      <c r="J72" s="55"/>
      <c r="K72" s="55"/>
      <c r="L72" s="55"/>
      <c r="M72" s="56"/>
    </row>
    <row r="73" spans="1:13" x14ac:dyDescent="0.25">
      <c r="A73" s="54"/>
      <c r="B73" s="56"/>
      <c r="C73" s="56"/>
      <c r="D73" s="56"/>
      <c r="E73" s="55"/>
      <c r="F73" s="55"/>
      <c r="G73" s="55"/>
      <c r="H73" s="55"/>
      <c r="I73" s="55"/>
      <c r="J73" s="55"/>
      <c r="K73" s="55"/>
      <c r="L73" s="55"/>
      <c r="M73" s="56"/>
    </row>
    <row r="74" spans="1:13" x14ac:dyDescent="0.25">
      <c r="A74" s="54"/>
      <c r="B74" s="56"/>
      <c r="C74" s="56"/>
      <c r="D74" s="56"/>
      <c r="E74" s="55"/>
      <c r="F74" s="55"/>
      <c r="G74" s="55"/>
      <c r="H74" s="55"/>
      <c r="I74" s="55"/>
      <c r="J74" s="55"/>
      <c r="K74" s="55"/>
      <c r="L74" s="55"/>
      <c r="M74" s="56"/>
    </row>
    <row r="75" spans="1:13" x14ac:dyDescent="0.25">
      <c r="A75" s="54"/>
      <c r="B75" s="56"/>
      <c r="C75" s="56"/>
      <c r="D75" s="56"/>
      <c r="E75" s="55"/>
      <c r="F75" s="55"/>
      <c r="G75" s="55"/>
      <c r="H75" s="55"/>
      <c r="I75" s="55"/>
      <c r="J75" s="55"/>
      <c r="K75" s="55"/>
      <c r="L75" s="55"/>
      <c r="M75" s="56"/>
    </row>
    <row r="76" spans="1:13" x14ac:dyDescent="0.25">
      <c r="A76" s="54"/>
      <c r="B76" s="56"/>
      <c r="C76" s="56"/>
      <c r="D76" s="56"/>
      <c r="E76" s="55"/>
      <c r="F76" s="55"/>
      <c r="G76" s="55"/>
      <c r="H76" s="55"/>
      <c r="I76" s="55"/>
      <c r="J76" s="55"/>
      <c r="K76" s="55"/>
      <c r="L76" s="55"/>
      <c r="M76" s="56"/>
    </row>
    <row r="77" spans="1:13" x14ac:dyDescent="0.25">
      <c r="A77" s="54"/>
      <c r="B77" s="56"/>
      <c r="C77" s="56"/>
      <c r="D77" s="56"/>
      <c r="E77" s="55"/>
      <c r="F77" s="55"/>
      <c r="G77" s="55"/>
      <c r="H77" s="55"/>
      <c r="I77" s="55"/>
      <c r="J77" s="55"/>
      <c r="K77" s="55"/>
      <c r="L77" s="55"/>
      <c r="M77" s="56"/>
    </row>
    <row r="78" spans="1:13" x14ac:dyDescent="0.25">
      <c r="A78" s="54"/>
      <c r="B78" s="56"/>
      <c r="C78" s="56"/>
      <c r="D78" s="56"/>
      <c r="E78" s="55"/>
      <c r="F78" s="55"/>
      <c r="G78" s="55"/>
      <c r="H78" s="55"/>
      <c r="I78" s="55"/>
      <c r="J78" s="55"/>
      <c r="K78" s="55"/>
      <c r="L78" s="55"/>
      <c r="M78" s="56"/>
    </row>
    <row r="79" spans="1:13" x14ac:dyDescent="0.25">
      <c r="A79" s="54"/>
      <c r="B79" s="56"/>
      <c r="C79" s="56"/>
      <c r="D79" s="56"/>
      <c r="E79" s="55"/>
      <c r="F79" s="55"/>
      <c r="G79" s="55"/>
      <c r="H79" s="55"/>
      <c r="I79" s="55"/>
      <c r="J79" s="55"/>
      <c r="K79" s="55"/>
      <c r="L79" s="55"/>
      <c r="M79" s="56"/>
    </row>
    <row r="80" spans="1:13" x14ac:dyDescent="0.25">
      <c r="A80" s="54"/>
      <c r="B80" s="56"/>
      <c r="C80" s="56"/>
      <c r="D80" s="56"/>
      <c r="E80" s="55"/>
      <c r="F80" s="55"/>
      <c r="G80" s="55"/>
      <c r="H80" s="55"/>
      <c r="I80" s="55"/>
      <c r="J80" s="55"/>
      <c r="K80" s="55"/>
      <c r="L80" s="55"/>
      <c r="M80" s="56"/>
    </row>
    <row r="81" spans="1:13" x14ac:dyDescent="0.25">
      <c r="A81" s="54"/>
      <c r="B81" s="56"/>
      <c r="C81" s="56"/>
      <c r="D81" s="56"/>
      <c r="E81" s="55"/>
      <c r="F81" s="55"/>
      <c r="G81" s="55"/>
      <c r="H81" s="55"/>
      <c r="I81" s="55"/>
      <c r="J81" s="55"/>
      <c r="K81" s="55"/>
      <c r="L81" s="55"/>
      <c r="M81" s="56"/>
    </row>
    <row r="82" spans="1:13" x14ac:dyDescent="0.25">
      <c r="A82" s="54"/>
      <c r="B82" s="56"/>
      <c r="C82" s="56"/>
      <c r="D82" s="56"/>
      <c r="E82" s="55"/>
      <c r="F82" s="55"/>
      <c r="G82" s="55"/>
      <c r="H82" s="55"/>
      <c r="I82" s="55"/>
      <c r="J82" s="55"/>
      <c r="K82" s="55"/>
      <c r="L82" s="55"/>
      <c r="M82" s="56"/>
    </row>
    <row r="83" spans="1:13" x14ac:dyDescent="0.25">
      <c r="A83" s="54"/>
      <c r="B83" s="56"/>
      <c r="C83" s="56"/>
      <c r="D83" s="56"/>
      <c r="E83" s="55"/>
      <c r="F83" s="55"/>
      <c r="G83" s="55"/>
      <c r="H83" s="55"/>
      <c r="I83" s="55"/>
      <c r="J83" s="55"/>
      <c r="K83" s="55"/>
      <c r="L83" s="55"/>
      <c r="M83" s="56"/>
    </row>
    <row r="84" spans="1:13" x14ac:dyDescent="0.25">
      <c r="A84" s="54"/>
      <c r="B84" s="56"/>
      <c r="C84" s="56"/>
      <c r="D84" s="56"/>
      <c r="E84" s="55"/>
      <c r="F84" s="55"/>
      <c r="G84" s="55"/>
      <c r="H84" s="55"/>
      <c r="I84" s="55"/>
      <c r="J84" s="55"/>
      <c r="K84" s="55"/>
      <c r="L84" s="55"/>
      <c r="M84" s="56"/>
    </row>
    <row r="85" spans="1:13" x14ac:dyDescent="0.25">
      <c r="A85" s="54"/>
      <c r="B85" s="56"/>
      <c r="C85" s="56"/>
      <c r="D85" s="56"/>
      <c r="E85" s="55"/>
      <c r="F85" s="55"/>
      <c r="G85" s="55"/>
      <c r="H85" s="55"/>
      <c r="I85" s="55"/>
      <c r="J85" s="55"/>
      <c r="K85" s="55"/>
      <c r="L85" s="55"/>
      <c r="M85" s="56"/>
    </row>
    <row r="86" spans="1:13" x14ac:dyDescent="0.25">
      <c r="A86" s="54"/>
      <c r="B86" s="56"/>
      <c r="C86" s="56"/>
      <c r="D86" s="56"/>
      <c r="E86" s="55"/>
      <c r="F86" s="55"/>
      <c r="G86" s="55"/>
      <c r="H86" s="55"/>
      <c r="I86" s="55"/>
      <c r="J86" s="55"/>
      <c r="K86" s="55"/>
      <c r="L86" s="55"/>
      <c r="M86" s="56"/>
    </row>
    <row r="87" spans="1:13" x14ac:dyDescent="0.25">
      <c r="A87" s="54"/>
      <c r="B87" s="56"/>
      <c r="C87" s="56"/>
      <c r="D87" s="56"/>
      <c r="E87" s="55"/>
      <c r="F87" s="55"/>
      <c r="G87" s="55"/>
      <c r="H87" s="55"/>
      <c r="I87" s="55"/>
      <c r="J87" s="55"/>
      <c r="K87" s="55"/>
      <c r="L87" s="55"/>
      <c r="M87" s="56"/>
    </row>
    <row r="88" spans="1:13" x14ac:dyDescent="0.25">
      <c r="A88" s="54"/>
      <c r="B88" s="56"/>
      <c r="C88" s="56"/>
      <c r="D88" s="56"/>
      <c r="E88" s="55"/>
      <c r="F88" s="55"/>
      <c r="G88" s="55"/>
      <c r="H88" s="55"/>
      <c r="I88" s="55"/>
      <c r="J88" s="55"/>
      <c r="K88" s="55"/>
      <c r="L88" s="55"/>
      <c r="M88" s="56"/>
    </row>
    <row r="89" spans="1:13" x14ac:dyDescent="0.25">
      <c r="A89" s="54"/>
      <c r="B89" s="56"/>
      <c r="C89" s="56"/>
      <c r="D89" s="56"/>
      <c r="E89" s="55"/>
      <c r="F89" s="55"/>
      <c r="G89" s="55"/>
      <c r="H89" s="55"/>
      <c r="I89" s="55"/>
      <c r="J89" s="55"/>
      <c r="K89" s="55"/>
      <c r="L89" s="55"/>
      <c r="M89" s="56"/>
    </row>
    <row r="90" spans="1:13" x14ac:dyDescent="0.25">
      <c r="A90" s="146"/>
      <c r="B90" s="146"/>
      <c r="C90" s="146"/>
      <c r="D90" s="146"/>
      <c r="E90" s="146"/>
      <c r="F90" s="146"/>
      <c r="G90" s="146"/>
      <c r="H90" s="146"/>
      <c r="I90" s="146"/>
      <c r="J90" s="146"/>
      <c r="K90" s="146"/>
      <c r="L90" s="146"/>
      <c r="M90" s="146"/>
    </row>
    <row r="91" spans="1:13" x14ac:dyDescent="0.25">
      <c r="A91" s="146"/>
      <c r="B91" s="146"/>
      <c r="C91" s="146"/>
      <c r="D91" s="146"/>
      <c r="E91" s="146"/>
      <c r="F91" s="146"/>
      <c r="G91" s="146"/>
      <c r="H91" s="146"/>
      <c r="I91" s="146"/>
      <c r="J91" s="146"/>
      <c r="K91" s="146"/>
      <c r="L91" s="146"/>
      <c r="M91" s="146"/>
    </row>
    <row r="92" spans="1:13" x14ac:dyDescent="0.25">
      <c r="A92" s="146"/>
      <c r="B92" s="146"/>
      <c r="C92" s="146"/>
      <c r="D92" s="146"/>
      <c r="E92" s="146"/>
      <c r="F92" s="146"/>
      <c r="G92" s="146"/>
      <c r="H92" s="146"/>
      <c r="I92" s="146"/>
      <c r="J92" s="146"/>
      <c r="K92" s="146"/>
      <c r="L92" s="146"/>
      <c r="M92" s="146"/>
    </row>
    <row r="93" spans="1:13" x14ac:dyDescent="0.25">
      <c r="A93" s="146"/>
      <c r="B93" s="146"/>
      <c r="C93" s="146"/>
      <c r="D93" s="146"/>
      <c r="E93" s="146"/>
      <c r="F93" s="146"/>
      <c r="G93" s="146"/>
      <c r="H93" s="146"/>
      <c r="I93" s="146"/>
      <c r="J93" s="146"/>
      <c r="K93" s="146"/>
      <c r="L93" s="146"/>
      <c r="M93" s="146"/>
    </row>
    <row r="94" spans="1:13" x14ac:dyDescent="0.25">
      <c r="A94" s="146"/>
      <c r="B94" s="146"/>
      <c r="C94" s="146"/>
      <c r="D94" s="146"/>
      <c r="E94" s="146"/>
      <c r="F94" s="146"/>
      <c r="G94" s="146"/>
      <c r="H94" s="146"/>
      <c r="I94" s="146"/>
      <c r="J94" s="146"/>
      <c r="K94" s="146"/>
      <c r="L94" s="146"/>
      <c r="M94" s="146"/>
    </row>
    <row r="95" spans="1:13" x14ac:dyDescent="0.25">
      <c r="A95" s="146"/>
      <c r="B95" s="146"/>
      <c r="C95" s="146"/>
      <c r="D95" s="146"/>
      <c r="E95" s="146"/>
      <c r="F95" s="146"/>
      <c r="G95" s="146"/>
      <c r="H95" s="146"/>
      <c r="I95" s="146"/>
      <c r="J95" s="146"/>
      <c r="K95" s="146"/>
      <c r="L95" s="146"/>
      <c r="M95" s="146"/>
    </row>
    <row r="96" spans="1:13" x14ac:dyDescent="0.25">
      <c r="A96" s="146"/>
      <c r="B96" s="146"/>
      <c r="C96" s="146"/>
      <c r="D96" s="146"/>
      <c r="E96" s="146"/>
      <c r="F96" s="146"/>
      <c r="G96" s="146"/>
      <c r="H96" s="146"/>
      <c r="I96" s="146"/>
      <c r="J96" s="146"/>
      <c r="K96" s="146"/>
      <c r="L96" s="146"/>
      <c r="M96" s="146"/>
    </row>
  </sheetData>
  <mergeCells count="11">
    <mergeCell ref="E61:M61"/>
    <mergeCell ref="E62:M62"/>
    <mergeCell ref="A2:L2"/>
    <mergeCell ref="A3:B4"/>
    <mergeCell ref="A52:B52"/>
    <mergeCell ref="A45:B45"/>
    <mergeCell ref="A46:B46"/>
    <mergeCell ref="A47:B47"/>
    <mergeCell ref="A49:B49"/>
    <mergeCell ref="A50:B50"/>
    <mergeCell ref="A51:B51"/>
  </mergeCells>
  <pageMargins left="0.70866141732283472" right="0.70866141732283472" top="0.78740157480314965" bottom="0.78740157480314965" header="0.31496062992125984" footer="0.31496062992125984"/>
  <pageSetup paperSize="8" scale="63" fitToHeight="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79"/>
  <sheetViews>
    <sheetView tabSelected="1" workbookViewId="0">
      <selection activeCell="A41" activeCellId="1" sqref="A40 A41"/>
    </sheetView>
  </sheetViews>
  <sheetFormatPr defaultRowHeight="15" x14ac:dyDescent="0.25"/>
  <cols>
    <col min="1" max="1" width="61.7109375" bestFit="1" customWidth="1"/>
    <col min="2" max="4" width="25.7109375" customWidth="1"/>
    <col min="5" max="6" width="9.140625" customWidth="1"/>
    <col min="7" max="9" width="9.140625" style="194" customWidth="1"/>
  </cols>
  <sheetData>
    <row r="1" spans="1:9" s="167" customFormat="1" ht="21" x14ac:dyDescent="0.35">
      <c r="A1" s="52" t="s">
        <v>152</v>
      </c>
      <c r="B1" s="238" t="s">
        <v>256</v>
      </c>
      <c r="D1" s="238" t="s">
        <v>283</v>
      </c>
      <c r="G1" s="194"/>
      <c r="H1" s="194"/>
      <c r="I1" s="194"/>
    </row>
    <row r="2" spans="1:9" ht="15.75" x14ac:dyDescent="0.25">
      <c r="A2" s="148" t="s">
        <v>125</v>
      </c>
      <c r="B2" s="148"/>
      <c r="C2" s="148"/>
      <c r="D2" s="149" t="s">
        <v>126</v>
      </c>
    </row>
    <row r="3" spans="1:9" ht="15.75" x14ac:dyDescent="0.25">
      <c r="A3" s="148"/>
      <c r="B3" s="148"/>
      <c r="C3" s="148"/>
      <c r="D3" s="148"/>
      <c r="E3" s="148"/>
    </row>
    <row r="4" spans="1:9" ht="16.5" thickBot="1" x14ac:dyDescent="0.3">
      <c r="A4" s="150"/>
      <c r="B4" s="150"/>
      <c r="C4" s="150"/>
      <c r="D4" s="150"/>
      <c r="E4" s="150"/>
    </row>
    <row r="5" spans="1:9" ht="15.75" x14ac:dyDescent="0.25">
      <c r="A5" s="151" t="s">
        <v>127</v>
      </c>
      <c r="B5" s="152" t="s">
        <v>128</v>
      </c>
      <c r="C5" s="153" t="s">
        <v>145</v>
      </c>
      <c r="D5" s="161" t="s">
        <v>146</v>
      </c>
    </row>
    <row r="6" spans="1:9" ht="16.5" thickBot="1" x14ac:dyDescent="0.3">
      <c r="A6" s="154"/>
      <c r="B6" s="155"/>
      <c r="C6" s="155"/>
      <c r="D6" s="156"/>
    </row>
    <row r="7" spans="1:9" ht="16.5" thickBot="1" x14ac:dyDescent="0.3">
      <c r="A7" s="157"/>
      <c r="B7" s="157"/>
      <c r="C7" s="157"/>
      <c r="D7" s="157"/>
      <c r="E7" s="157"/>
    </row>
    <row r="8" spans="1:9" ht="16.5" thickBot="1" x14ac:dyDescent="0.3">
      <c r="A8" s="406" t="s">
        <v>127</v>
      </c>
      <c r="B8" s="407"/>
      <c r="C8" s="407"/>
      <c r="D8" s="408"/>
    </row>
    <row r="9" spans="1:9" ht="15.75" x14ac:dyDescent="0.25">
      <c r="A9" s="249">
        <v>1</v>
      </c>
      <c r="B9" s="275">
        <v>2</v>
      </c>
      <c r="C9" s="250">
        <v>3</v>
      </c>
      <c r="D9" s="251">
        <v>4</v>
      </c>
    </row>
    <row r="10" spans="1:9" ht="32.25" thickBot="1" x14ac:dyDescent="0.3">
      <c r="A10" s="252" t="s">
        <v>129</v>
      </c>
      <c r="B10" s="276" t="s">
        <v>130</v>
      </c>
      <c r="C10" s="253" t="s">
        <v>131</v>
      </c>
      <c r="D10" s="254" t="s">
        <v>132</v>
      </c>
    </row>
    <row r="11" spans="1:9" ht="16.5" thickTop="1" x14ac:dyDescent="0.25">
      <c r="A11" s="272" t="s">
        <v>133</v>
      </c>
      <c r="B11" s="269">
        <v>0</v>
      </c>
      <c r="C11" s="269">
        <v>0</v>
      </c>
      <c r="D11" s="270">
        <v>0</v>
      </c>
    </row>
    <row r="12" spans="1:9" ht="15.75" x14ac:dyDescent="0.25">
      <c r="A12" s="273" t="s">
        <v>134</v>
      </c>
      <c r="B12" s="255">
        <v>0</v>
      </c>
      <c r="C12" s="255">
        <v>0</v>
      </c>
      <c r="D12" s="264">
        <v>0</v>
      </c>
      <c r="E12" s="160"/>
    </row>
    <row r="13" spans="1:9" ht="15.75" x14ac:dyDescent="0.25">
      <c r="A13" s="273" t="s">
        <v>249</v>
      </c>
      <c r="B13" s="255">
        <v>0</v>
      </c>
      <c r="C13" s="255">
        <v>0</v>
      </c>
      <c r="D13" s="264">
        <v>0</v>
      </c>
    </row>
    <row r="14" spans="1:9" ht="15.75" x14ac:dyDescent="0.25">
      <c r="A14" s="273" t="s">
        <v>135</v>
      </c>
      <c r="B14" s="255">
        <v>0</v>
      </c>
      <c r="C14" s="255">
        <v>0</v>
      </c>
      <c r="D14" s="264">
        <v>0</v>
      </c>
    </row>
    <row r="15" spans="1:9" ht="15.75" x14ac:dyDescent="0.25">
      <c r="A15" s="273" t="s">
        <v>286</v>
      </c>
      <c r="B15" s="255">
        <v>0</v>
      </c>
      <c r="C15" s="255">
        <v>0</v>
      </c>
      <c r="D15" s="264">
        <v>0</v>
      </c>
    </row>
    <row r="16" spans="1:9" ht="15.75" x14ac:dyDescent="0.25">
      <c r="A16" s="273" t="s">
        <v>136</v>
      </c>
      <c r="B16" s="255">
        <v>0</v>
      </c>
      <c r="C16" s="255">
        <v>0</v>
      </c>
      <c r="D16" s="264">
        <v>0</v>
      </c>
    </row>
    <row r="17" spans="1:9" ht="15.75" x14ac:dyDescent="0.25">
      <c r="A17" s="273" t="s">
        <v>137</v>
      </c>
      <c r="B17" s="255">
        <v>0</v>
      </c>
      <c r="C17" s="255">
        <v>0</v>
      </c>
      <c r="D17" s="264">
        <v>0</v>
      </c>
      <c r="E17" s="160"/>
    </row>
    <row r="18" spans="1:9" ht="15.75" x14ac:dyDescent="0.25">
      <c r="A18" s="273" t="s">
        <v>287</v>
      </c>
      <c r="B18" s="255">
        <v>0</v>
      </c>
      <c r="C18" s="255">
        <v>0</v>
      </c>
      <c r="D18" s="264">
        <v>0</v>
      </c>
    </row>
    <row r="19" spans="1:9" ht="16.5" thickBot="1" x14ac:dyDescent="0.3">
      <c r="A19" s="273" t="s">
        <v>288</v>
      </c>
      <c r="B19" s="255">
        <v>0</v>
      </c>
      <c r="C19" s="255">
        <v>0</v>
      </c>
      <c r="D19" s="264">
        <v>0</v>
      </c>
      <c r="E19" s="158"/>
      <c r="F19" s="158"/>
      <c r="G19" s="158"/>
      <c r="H19" s="158"/>
      <c r="I19" s="158"/>
    </row>
    <row r="20" spans="1:9" ht="16.5" thickBot="1" x14ac:dyDescent="0.3">
      <c r="A20" s="271" t="s">
        <v>138</v>
      </c>
      <c r="B20" s="274">
        <v>0</v>
      </c>
      <c r="C20" s="274">
        <v>0</v>
      </c>
      <c r="D20" s="274">
        <v>0</v>
      </c>
      <c r="E20" s="158"/>
      <c r="F20" s="158"/>
      <c r="G20" s="158"/>
      <c r="H20" s="158"/>
      <c r="I20" s="158"/>
    </row>
    <row r="21" spans="1:9" ht="15.75" x14ac:dyDescent="0.25">
      <c r="A21" s="247" t="s">
        <v>151</v>
      </c>
      <c r="B21" s="247"/>
      <c r="C21" s="256"/>
      <c r="D21" s="256"/>
      <c r="E21" s="158"/>
      <c r="F21" s="158"/>
      <c r="G21" s="158"/>
      <c r="H21" s="158"/>
      <c r="I21" s="158"/>
    </row>
    <row r="22" spans="1:9" ht="15.75" x14ac:dyDescent="0.25">
      <c r="A22" s="247"/>
      <c r="B22" s="247"/>
      <c r="C22" s="256"/>
      <c r="D22" s="256"/>
      <c r="E22" s="158"/>
    </row>
    <row r="23" spans="1:9" ht="16.5" thickBot="1" x14ac:dyDescent="0.3">
      <c r="A23" s="247"/>
      <c r="B23" s="247"/>
      <c r="C23" s="256"/>
      <c r="D23" s="256"/>
      <c r="E23" s="158"/>
    </row>
    <row r="24" spans="1:9" ht="15.75" x14ac:dyDescent="0.25">
      <c r="A24" s="409" t="s">
        <v>139</v>
      </c>
      <c r="B24" s="410"/>
      <c r="C24" s="410"/>
      <c r="D24" s="411"/>
      <c r="E24" s="158"/>
    </row>
    <row r="25" spans="1:9" ht="16.5" thickBot="1" x14ac:dyDescent="0.3">
      <c r="A25" s="284" t="s">
        <v>140</v>
      </c>
      <c r="B25" s="285" t="s">
        <v>141</v>
      </c>
      <c r="C25" s="286"/>
      <c r="D25" s="287" t="s">
        <v>142</v>
      </c>
      <c r="E25" s="158"/>
    </row>
    <row r="26" spans="1:9" ht="15.75" x14ac:dyDescent="0.25">
      <c r="A26" s="288" t="s">
        <v>133</v>
      </c>
      <c r="B26" s="289" t="s">
        <v>134</v>
      </c>
      <c r="C26" s="281"/>
      <c r="D26" s="290">
        <v>0</v>
      </c>
      <c r="E26" s="158"/>
    </row>
    <row r="27" spans="1:9" ht="15.75" x14ac:dyDescent="0.25">
      <c r="A27" s="257" t="s">
        <v>133</v>
      </c>
      <c r="B27" s="258" t="s">
        <v>249</v>
      </c>
      <c r="C27" s="279"/>
      <c r="D27" s="277">
        <v>0</v>
      </c>
      <c r="E27" s="159"/>
    </row>
    <row r="28" spans="1:9" ht="15.75" x14ac:dyDescent="0.25">
      <c r="A28" s="257" t="s">
        <v>133</v>
      </c>
      <c r="B28" s="258" t="s">
        <v>135</v>
      </c>
      <c r="C28" s="279"/>
      <c r="D28" s="277">
        <v>0</v>
      </c>
      <c r="E28" s="159"/>
    </row>
    <row r="29" spans="1:9" ht="15.75" x14ac:dyDescent="0.25">
      <c r="A29" s="257" t="s">
        <v>133</v>
      </c>
      <c r="B29" s="258" t="s">
        <v>286</v>
      </c>
      <c r="C29" s="279"/>
      <c r="D29" s="277">
        <v>0</v>
      </c>
      <c r="E29" s="159"/>
    </row>
    <row r="30" spans="1:9" ht="15.75" x14ac:dyDescent="0.25">
      <c r="A30" s="257" t="s">
        <v>133</v>
      </c>
      <c r="B30" s="258" t="s">
        <v>136</v>
      </c>
      <c r="C30" s="279"/>
      <c r="D30" s="277">
        <v>0</v>
      </c>
      <c r="E30" s="158"/>
    </row>
    <row r="31" spans="1:9" ht="15.75" x14ac:dyDescent="0.25">
      <c r="A31" s="257" t="s">
        <v>133</v>
      </c>
      <c r="B31" s="258" t="s">
        <v>137</v>
      </c>
      <c r="C31" s="279"/>
      <c r="D31" s="277">
        <v>0</v>
      </c>
      <c r="E31" s="159"/>
    </row>
    <row r="32" spans="1:9" ht="15.75" x14ac:dyDescent="0.25">
      <c r="A32" s="257" t="s">
        <v>133</v>
      </c>
      <c r="B32" s="258" t="s">
        <v>287</v>
      </c>
      <c r="C32" s="279"/>
      <c r="D32" s="277">
        <v>0</v>
      </c>
      <c r="E32" s="159"/>
    </row>
    <row r="33" spans="1:9" ht="16.5" thickBot="1" x14ac:dyDescent="0.3">
      <c r="A33" s="257" t="s">
        <v>133</v>
      </c>
      <c r="B33" s="258" t="s">
        <v>288</v>
      </c>
      <c r="C33" s="279"/>
      <c r="D33" s="277">
        <v>0</v>
      </c>
      <c r="E33" s="150"/>
    </row>
    <row r="34" spans="1:9" ht="15.75" x14ac:dyDescent="0.25">
      <c r="A34" s="259" t="s">
        <v>134</v>
      </c>
      <c r="B34" s="261" t="s">
        <v>133</v>
      </c>
      <c r="C34" s="281"/>
      <c r="D34" s="290">
        <v>0</v>
      </c>
      <c r="E34" s="150"/>
    </row>
    <row r="35" spans="1:9" ht="15.75" x14ac:dyDescent="0.25">
      <c r="A35" s="260" t="s">
        <v>249</v>
      </c>
      <c r="B35" s="262" t="s">
        <v>133</v>
      </c>
      <c r="C35" s="279"/>
      <c r="D35" s="277">
        <v>0</v>
      </c>
      <c r="E35" s="159"/>
      <c r="F35" s="150"/>
      <c r="G35" s="150"/>
      <c r="H35" s="150"/>
      <c r="I35" s="150"/>
    </row>
    <row r="36" spans="1:9" ht="15.75" x14ac:dyDescent="0.25">
      <c r="A36" s="257" t="s">
        <v>135</v>
      </c>
      <c r="B36" s="262" t="s">
        <v>133</v>
      </c>
      <c r="C36" s="279"/>
      <c r="D36" s="277">
        <v>0</v>
      </c>
    </row>
    <row r="37" spans="1:9" ht="15.75" x14ac:dyDescent="0.25">
      <c r="A37" s="257" t="s">
        <v>286</v>
      </c>
      <c r="B37" s="262" t="s">
        <v>133</v>
      </c>
      <c r="C37" s="279"/>
      <c r="D37" s="277">
        <v>0</v>
      </c>
    </row>
    <row r="38" spans="1:9" ht="15.75" x14ac:dyDescent="0.25">
      <c r="A38" s="257" t="s">
        <v>136</v>
      </c>
      <c r="B38" s="262" t="s">
        <v>133</v>
      </c>
      <c r="C38" s="279"/>
      <c r="D38" s="277">
        <v>0</v>
      </c>
    </row>
    <row r="39" spans="1:9" ht="15.75" x14ac:dyDescent="0.25">
      <c r="A39" s="257" t="s">
        <v>137</v>
      </c>
      <c r="B39" s="262" t="s">
        <v>133</v>
      </c>
      <c r="C39" s="279"/>
      <c r="D39" s="277">
        <v>0</v>
      </c>
    </row>
    <row r="40" spans="1:9" s="240" customFormat="1" ht="15.75" x14ac:dyDescent="0.25">
      <c r="A40" s="257" t="s">
        <v>287</v>
      </c>
      <c r="B40" s="262" t="s">
        <v>133</v>
      </c>
      <c r="C40" s="279"/>
      <c r="D40" s="277">
        <v>0</v>
      </c>
    </row>
    <row r="41" spans="1:9" s="240" customFormat="1" ht="16.5" thickBot="1" x14ac:dyDescent="0.3">
      <c r="A41" s="291" t="s">
        <v>288</v>
      </c>
      <c r="B41" s="263" t="s">
        <v>133</v>
      </c>
      <c r="C41" s="280"/>
      <c r="D41" s="278">
        <v>0</v>
      </c>
    </row>
    <row r="42" spans="1:9" s="240" customFormat="1" ht="15.75" thickBot="1" x14ac:dyDescent="0.3">
      <c r="A42" s="246"/>
      <c r="B42" s="246"/>
      <c r="C42" s="246"/>
      <c r="D42" s="246"/>
    </row>
    <row r="43" spans="1:9" s="240" customFormat="1" ht="16.5" thickBot="1" x14ac:dyDescent="0.3">
      <c r="A43" s="248"/>
      <c r="B43" s="248"/>
      <c r="C43" s="265" t="s">
        <v>143</v>
      </c>
      <c r="D43" s="266"/>
    </row>
    <row r="44" spans="1:9" s="240" customFormat="1" ht="15.75" x14ac:dyDescent="0.25">
      <c r="A44" s="248"/>
      <c r="B44" s="248"/>
      <c r="C44" s="259" t="s">
        <v>144</v>
      </c>
      <c r="D44" s="267"/>
    </row>
    <row r="45" spans="1:9" s="240" customFormat="1" ht="16.5" thickBot="1" x14ac:dyDescent="0.3">
      <c r="A45" s="282"/>
      <c r="B45" s="248"/>
      <c r="C45" s="268" t="s">
        <v>147</v>
      </c>
      <c r="D45" s="283"/>
    </row>
    <row r="46" spans="1:9" s="240" customFormat="1" x14ac:dyDescent="0.25"/>
    <row r="48" spans="1:9" ht="21" x14ac:dyDescent="0.35">
      <c r="A48" s="53" t="s">
        <v>192</v>
      </c>
      <c r="B48" s="194"/>
      <c r="C48" s="194"/>
      <c r="D48" s="194"/>
      <c r="E48" s="194"/>
      <c r="F48" s="194"/>
    </row>
    <row r="49" spans="1:9" x14ac:dyDescent="0.25">
      <c r="A49" s="50"/>
      <c r="B49" s="194"/>
      <c r="C49" s="194"/>
      <c r="D49" s="194"/>
      <c r="E49" s="194"/>
      <c r="F49" s="194"/>
    </row>
    <row r="50" spans="1:9" x14ac:dyDescent="0.25">
      <c r="A50" s="58" t="s">
        <v>61</v>
      </c>
      <c r="B50" s="210" t="s">
        <v>62</v>
      </c>
      <c r="C50" s="210" t="s">
        <v>63</v>
      </c>
      <c r="D50" s="214" t="s">
        <v>64</v>
      </c>
      <c r="E50" s="60"/>
      <c r="F50" s="60"/>
      <c r="G50" s="60"/>
      <c r="H50" s="60"/>
      <c r="I50" s="59"/>
    </row>
    <row r="51" spans="1:9" x14ac:dyDescent="0.25">
      <c r="A51" s="171" t="s">
        <v>197</v>
      </c>
      <c r="B51" s="211">
        <v>41000</v>
      </c>
      <c r="C51" s="211">
        <v>41274</v>
      </c>
      <c r="D51" s="191"/>
      <c r="E51" s="192"/>
      <c r="F51" s="192"/>
      <c r="G51" s="192"/>
      <c r="H51" s="192"/>
      <c r="I51" s="193"/>
    </row>
    <row r="52" spans="1:9" x14ac:dyDescent="0.25">
      <c r="A52" s="171">
        <v>2</v>
      </c>
      <c r="B52" s="211">
        <v>41275</v>
      </c>
      <c r="C52" s="211"/>
      <c r="D52" s="191"/>
      <c r="E52" s="192"/>
      <c r="F52" s="192"/>
      <c r="G52" s="192"/>
      <c r="H52" s="192"/>
      <c r="I52" s="193"/>
    </row>
    <row r="53" spans="1:9" x14ac:dyDescent="0.25">
      <c r="A53" s="54">
        <v>3</v>
      </c>
      <c r="B53" s="211">
        <v>42917</v>
      </c>
      <c r="C53" s="180"/>
      <c r="D53" s="215"/>
      <c r="E53" s="212"/>
      <c r="F53" s="212"/>
      <c r="G53" s="212"/>
      <c r="H53" s="212"/>
      <c r="I53" s="213"/>
    </row>
    <row r="54" spans="1:9" x14ac:dyDescent="0.25">
      <c r="A54" s="54">
        <v>4</v>
      </c>
      <c r="B54" s="211">
        <v>43101</v>
      </c>
      <c r="C54" s="180"/>
      <c r="D54" s="215" t="s">
        <v>285</v>
      </c>
      <c r="E54" s="212"/>
      <c r="F54" s="212"/>
      <c r="G54" s="212"/>
      <c r="H54" s="212"/>
      <c r="I54" s="213"/>
    </row>
    <row r="55" spans="1:9" x14ac:dyDescent="0.25">
      <c r="A55" s="54"/>
      <c r="B55" s="180"/>
      <c r="C55" s="180"/>
      <c r="D55" s="215"/>
      <c r="E55" s="212"/>
      <c r="F55" s="212"/>
      <c r="G55" s="212"/>
      <c r="H55" s="212"/>
      <c r="I55" s="213"/>
    </row>
    <row r="56" spans="1:9" x14ac:dyDescent="0.25">
      <c r="A56" s="54"/>
      <c r="B56" s="180"/>
      <c r="C56" s="180"/>
      <c r="D56" s="215"/>
      <c r="E56" s="212"/>
      <c r="F56" s="212"/>
      <c r="G56" s="212"/>
      <c r="H56" s="212"/>
      <c r="I56" s="213"/>
    </row>
    <row r="57" spans="1:9" x14ac:dyDescent="0.25">
      <c r="A57" s="54"/>
      <c r="B57" s="180"/>
      <c r="C57" s="180"/>
      <c r="D57" s="215"/>
      <c r="E57" s="212"/>
      <c r="F57" s="212"/>
      <c r="G57" s="212"/>
      <c r="H57" s="212"/>
      <c r="I57" s="213"/>
    </row>
    <row r="58" spans="1:9" x14ac:dyDescent="0.25">
      <c r="A58" s="54"/>
      <c r="B58" s="180"/>
      <c r="C58" s="180"/>
      <c r="D58" s="215"/>
      <c r="E58" s="212"/>
      <c r="F58" s="212"/>
      <c r="G58" s="212"/>
      <c r="H58" s="212"/>
      <c r="I58" s="213"/>
    </row>
    <row r="59" spans="1:9" x14ac:dyDescent="0.25">
      <c r="A59" s="54"/>
      <c r="B59" s="180"/>
      <c r="C59" s="180"/>
      <c r="D59" s="215"/>
      <c r="E59" s="212"/>
      <c r="F59" s="212"/>
      <c r="G59" s="212"/>
      <c r="H59" s="212"/>
      <c r="I59" s="213"/>
    </row>
    <row r="60" spans="1:9" x14ac:dyDescent="0.25">
      <c r="A60" s="54"/>
      <c r="B60" s="180"/>
      <c r="C60" s="180"/>
      <c r="D60" s="215"/>
      <c r="E60" s="212"/>
      <c r="F60" s="212"/>
      <c r="G60" s="212"/>
      <c r="H60" s="212"/>
      <c r="I60" s="213"/>
    </row>
    <row r="61" spans="1:9" x14ac:dyDescent="0.25">
      <c r="A61" s="54"/>
      <c r="B61" s="180"/>
      <c r="C61" s="180"/>
      <c r="D61" s="215"/>
      <c r="E61" s="212"/>
      <c r="F61" s="212"/>
      <c r="G61" s="212"/>
      <c r="H61" s="212"/>
      <c r="I61" s="213"/>
    </row>
    <row r="62" spans="1:9" x14ac:dyDescent="0.25">
      <c r="A62" s="54"/>
      <c r="B62" s="180"/>
      <c r="C62" s="180"/>
      <c r="D62" s="215"/>
      <c r="E62" s="212"/>
      <c r="F62" s="212"/>
      <c r="G62" s="212"/>
      <c r="H62" s="212"/>
      <c r="I62" s="213"/>
    </row>
    <row r="63" spans="1:9" x14ac:dyDescent="0.25">
      <c r="A63" s="54"/>
      <c r="B63" s="180"/>
      <c r="C63" s="180"/>
      <c r="D63" s="215"/>
      <c r="E63" s="212"/>
      <c r="F63" s="212"/>
      <c r="G63" s="212"/>
      <c r="H63" s="212"/>
      <c r="I63" s="213"/>
    </row>
    <row r="64" spans="1:9" x14ac:dyDescent="0.25">
      <c r="A64" s="54"/>
      <c r="B64" s="180"/>
      <c r="C64" s="180"/>
      <c r="D64" s="215"/>
      <c r="E64" s="212"/>
      <c r="F64" s="212"/>
      <c r="G64" s="212"/>
      <c r="H64" s="212"/>
      <c r="I64" s="213"/>
    </row>
    <row r="65" spans="1:9" x14ac:dyDescent="0.25">
      <c r="A65" s="54"/>
      <c r="B65" s="180"/>
      <c r="C65" s="180"/>
      <c r="D65" s="215"/>
      <c r="E65" s="212"/>
      <c r="F65" s="212"/>
      <c r="G65" s="212"/>
      <c r="H65" s="212"/>
      <c r="I65" s="213"/>
    </row>
    <row r="66" spans="1:9" x14ac:dyDescent="0.25">
      <c r="A66" s="54"/>
      <c r="B66" s="180"/>
      <c r="C66" s="180"/>
      <c r="D66" s="215"/>
      <c r="E66" s="212"/>
      <c r="F66" s="212"/>
      <c r="G66" s="212"/>
      <c r="H66" s="212"/>
      <c r="I66" s="213"/>
    </row>
    <row r="67" spans="1:9" x14ac:dyDescent="0.25">
      <c r="A67" s="54"/>
      <c r="B67" s="180"/>
      <c r="C67" s="180"/>
      <c r="D67" s="215"/>
      <c r="E67" s="212"/>
      <c r="F67" s="212"/>
      <c r="G67" s="212"/>
      <c r="H67" s="212"/>
      <c r="I67" s="213"/>
    </row>
    <row r="68" spans="1:9" x14ac:dyDescent="0.25">
      <c r="A68" s="54"/>
      <c r="B68" s="180"/>
      <c r="C68" s="180"/>
      <c r="D68" s="215"/>
      <c r="E68" s="212"/>
      <c r="F68" s="212"/>
      <c r="G68" s="212"/>
      <c r="H68" s="212"/>
      <c r="I68" s="213"/>
    </row>
    <row r="69" spans="1:9" x14ac:dyDescent="0.25">
      <c r="A69" s="54"/>
      <c r="B69" s="180"/>
      <c r="C69" s="180"/>
      <c r="D69" s="215"/>
      <c r="E69" s="212"/>
      <c r="F69" s="212"/>
      <c r="G69" s="212"/>
      <c r="H69" s="212"/>
      <c r="I69" s="213"/>
    </row>
    <row r="70" spans="1:9" x14ac:dyDescent="0.25">
      <c r="A70" s="54"/>
      <c r="B70" s="180"/>
      <c r="C70" s="180"/>
      <c r="D70" s="215"/>
      <c r="E70" s="212"/>
      <c r="F70" s="212"/>
      <c r="G70" s="212"/>
      <c r="H70" s="212"/>
      <c r="I70" s="213"/>
    </row>
    <row r="71" spans="1:9" x14ac:dyDescent="0.25">
      <c r="A71" s="54"/>
      <c r="B71" s="180"/>
      <c r="C71" s="180"/>
      <c r="D71" s="215"/>
      <c r="E71" s="212"/>
      <c r="F71" s="212"/>
      <c r="G71" s="212"/>
      <c r="H71" s="212"/>
      <c r="I71" s="213"/>
    </row>
    <row r="72" spans="1:9" x14ac:dyDescent="0.25">
      <c r="A72" s="54"/>
      <c r="B72" s="180"/>
      <c r="C72" s="180"/>
      <c r="D72" s="215"/>
      <c r="E72" s="212"/>
      <c r="F72" s="212"/>
      <c r="G72" s="212"/>
      <c r="H72" s="212"/>
      <c r="I72" s="213"/>
    </row>
    <row r="73" spans="1:9" x14ac:dyDescent="0.25">
      <c r="A73" s="54"/>
      <c r="B73" s="180"/>
      <c r="C73" s="180"/>
      <c r="D73" s="215"/>
      <c r="E73" s="212"/>
      <c r="F73" s="212"/>
      <c r="G73" s="212"/>
      <c r="H73" s="212"/>
      <c r="I73" s="213"/>
    </row>
    <row r="74" spans="1:9" x14ac:dyDescent="0.25">
      <c r="A74" s="54"/>
      <c r="B74" s="180"/>
      <c r="C74" s="180"/>
      <c r="D74" s="215"/>
      <c r="E74" s="212"/>
      <c r="F74" s="212"/>
      <c r="G74" s="212"/>
      <c r="H74" s="212"/>
      <c r="I74" s="213"/>
    </row>
    <row r="75" spans="1:9" x14ac:dyDescent="0.25">
      <c r="A75" s="54"/>
      <c r="B75" s="180"/>
      <c r="C75" s="180"/>
      <c r="D75" s="215"/>
      <c r="E75" s="212"/>
      <c r="F75" s="212"/>
      <c r="G75" s="212"/>
      <c r="H75" s="212"/>
      <c r="I75" s="213"/>
    </row>
    <row r="76" spans="1:9" x14ac:dyDescent="0.25">
      <c r="A76" s="54"/>
      <c r="B76" s="180"/>
      <c r="C76" s="180"/>
      <c r="D76" s="215"/>
      <c r="E76" s="212"/>
      <c r="F76" s="212"/>
      <c r="G76" s="212"/>
      <c r="H76" s="212"/>
      <c r="I76" s="213"/>
    </row>
    <row r="77" spans="1:9" x14ac:dyDescent="0.25">
      <c r="A77" s="54"/>
      <c r="B77" s="180"/>
      <c r="C77" s="180"/>
      <c r="D77" s="215"/>
      <c r="E77" s="212"/>
      <c r="F77" s="212"/>
      <c r="G77" s="212"/>
      <c r="H77" s="212"/>
      <c r="I77" s="213"/>
    </row>
    <row r="78" spans="1:9" x14ac:dyDescent="0.25">
      <c r="A78" s="54"/>
      <c r="B78" s="180"/>
      <c r="C78" s="180"/>
      <c r="D78" s="215"/>
      <c r="E78" s="212"/>
      <c r="F78" s="212"/>
      <c r="G78" s="212"/>
      <c r="H78" s="212"/>
      <c r="I78" s="213"/>
    </row>
    <row r="79" spans="1:9" x14ac:dyDescent="0.25">
      <c r="A79" s="54"/>
      <c r="B79" s="180"/>
      <c r="C79" s="180"/>
      <c r="D79" s="215"/>
      <c r="E79" s="212"/>
      <c r="F79" s="212"/>
      <c r="G79" s="212"/>
      <c r="H79" s="212"/>
      <c r="I79" s="213"/>
    </row>
  </sheetData>
  <mergeCells count="2">
    <mergeCell ref="A8:D8"/>
    <mergeCell ref="A24:D24"/>
  </mergeCells>
  <printOptions horizontalCentered="1"/>
  <pageMargins left="0.70866141732283472" right="0.70866141732283472" top="0.78740157480314965" bottom="0.78740157480314965" header="0.31496062992125984" footer="0.31496062992125984"/>
  <pageSetup paperSize="8" scale="70" fitToHeight="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6"/>
  <sheetViews>
    <sheetView workbookViewId="0">
      <selection activeCell="H6" sqref="H6"/>
    </sheetView>
  </sheetViews>
  <sheetFormatPr defaultRowHeight="15" x14ac:dyDescent="0.25"/>
  <sheetData>
    <row r="1" spans="1:2" ht="21" x14ac:dyDescent="0.35">
      <c r="A1" s="52" t="s">
        <v>243</v>
      </c>
    </row>
    <row r="2" spans="1:2" ht="21" x14ac:dyDescent="0.35">
      <c r="A2" s="52" t="s">
        <v>244</v>
      </c>
    </row>
    <row r="4" spans="1:2" x14ac:dyDescent="0.25">
      <c r="B4" t="s">
        <v>245</v>
      </c>
    </row>
    <row r="5" spans="1:2" x14ac:dyDescent="0.25">
      <c r="A5" s="234"/>
    </row>
    <row r="6" spans="1:2" x14ac:dyDescent="0.25">
      <c r="A6" s="23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M79"/>
  <sheetViews>
    <sheetView workbookViewId="0">
      <selection activeCell="D4" sqref="D4:L5"/>
    </sheetView>
  </sheetViews>
  <sheetFormatPr defaultRowHeight="15" x14ac:dyDescent="0.25"/>
  <cols>
    <col min="1" max="1" width="9.140625" style="50" customWidth="1"/>
    <col min="3" max="3" width="14.85546875" bestFit="1" customWidth="1"/>
    <col min="4"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21" x14ac:dyDescent="0.35">
      <c r="A1" s="52" t="s">
        <v>65</v>
      </c>
      <c r="F1" s="238" t="s">
        <v>294</v>
      </c>
      <c r="H1" s="238" t="s">
        <v>283</v>
      </c>
    </row>
    <row r="2" spans="1:13" ht="30.75" thickBot="1" x14ac:dyDescent="0.3">
      <c r="A2" s="63" t="s">
        <v>59</v>
      </c>
      <c r="B2" s="64">
        <v>1</v>
      </c>
      <c r="C2" s="64">
        <v>2</v>
      </c>
      <c r="D2" s="64">
        <v>3</v>
      </c>
      <c r="E2" s="64">
        <v>4</v>
      </c>
      <c r="F2" s="64">
        <v>5</v>
      </c>
      <c r="G2" s="64">
        <v>6</v>
      </c>
      <c r="H2" s="64">
        <v>7</v>
      </c>
      <c r="I2" s="64">
        <v>8</v>
      </c>
      <c r="J2" s="64">
        <v>9</v>
      </c>
      <c r="K2" s="64">
        <v>10</v>
      </c>
      <c r="L2" s="64">
        <v>11</v>
      </c>
      <c r="M2" s="64">
        <v>12</v>
      </c>
    </row>
    <row r="3" spans="1:13" ht="19.5" thickBot="1" x14ac:dyDescent="0.35">
      <c r="A3" s="62">
        <v>1</v>
      </c>
      <c r="B3" s="304" t="s">
        <v>297</v>
      </c>
      <c r="C3" s="305"/>
      <c r="D3" s="305"/>
      <c r="E3" s="305"/>
      <c r="F3" s="305"/>
      <c r="G3" s="305"/>
      <c r="H3" s="305"/>
      <c r="I3" s="305"/>
      <c r="J3" s="305"/>
      <c r="K3" s="305"/>
      <c r="L3" s="305"/>
      <c r="M3" s="306"/>
    </row>
    <row r="4" spans="1:13" ht="15.75" thickBot="1" x14ac:dyDescent="0.3">
      <c r="A4" s="62">
        <v>2</v>
      </c>
      <c r="B4" s="307" t="s">
        <v>1</v>
      </c>
      <c r="C4" s="308"/>
      <c r="D4" s="239" t="s">
        <v>2</v>
      </c>
      <c r="E4" s="239" t="s">
        <v>3</v>
      </c>
      <c r="F4" s="309" t="s">
        <v>4</v>
      </c>
      <c r="G4" s="310"/>
      <c r="H4" s="239" t="s">
        <v>254</v>
      </c>
      <c r="I4" s="239" t="s">
        <v>5</v>
      </c>
      <c r="J4" s="239" t="s">
        <v>6</v>
      </c>
      <c r="K4" s="239" t="s">
        <v>259</v>
      </c>
      <c r="L4" s="239" t="s">
        <v>258</v>
      </c>
      <c r="M4" s="311" t="s">
        <v>7</v>
      </c>
    </row>
    <row r="5" spans="1:13" ht="15.75" thickBot="1" x14ac:dyDescent="0.3">
      <c r="A5" s="62">
        <v>3</v>
      </c>
      <c r="B5" s="3"/>
      <c r="C5" s="4"/>
      <c r="D5" s="5"/>
      <c r="E5" s="5"/>
      <c r="F5" s="294" t="s">
        <v>247</v>
      </c>
      <c r="G5" s="295" t="s">
        <v>8</v>
      </c>
      <c r="H5" s="5"/>
      <c r="I5" s="5"/>
      <c r="J5" s="5"/>
      <c r="K5" s="5"/>
      <c r="L5" s="5"/>
      <c r="M5" s="312"/>
    </row>
    <row r="6" spans="1:13" x14ac:dyDescent="0.25">
      <c r="A6" s="62">
        <v>4</v>
      </c>
      <c r="B6" s="45" t="s">
        <v>9</v>
      </c>
      <c r="C6" s="46" t="s">
        <v>10</v>
      </c>
      <c r="D6" s="11">
        <f>'PŘEHLEDNÁ TABULKA '!D5</f>
        <v>0</v>
      </c>
      <c r="E6" s="11">
        <f>'PŘEHLEDNÁ TABULKA '!E5</f>
        <v>0</v>
      </c>
      <c r="F6" s="11">
        <f>'PŘEHLEDNÁ TABULKA '!F5</f>
        <v>0</v>
      </c>
      <c r="G6" s="11">
        <f>'PŘEHLEDNÁ TABULKA '!G5</f>
        <v>0</v>
      </c>
      <c r="H6" s="11">
        <f>'PŘEHLEDNÁ TABULKA '!H5</f>
        <v>0</v>
      </c>
      <c r="I6" s="11">
        <f>'PŘEHLEDNÁ TABULKA '!I5</f>
        <v>0</v>
      </c>
      <c r="J6" s="11">
        <f>'PŘEHLEDNÁ TABULKA '!J5</f>
        <v>0</v>
      </c>
      <c r="K6" s="11">
        <f>'PŘEHLEDNÁ TABULKA '!K5</f>
        <v>0</v>
      </c>
      <c r="L6" s="11">
        <f>'PŘEHLEDNÁ TABULKA '!L5</f>
        <v>0</v>
      </c>
      <c r="M6" s="14">
        <f>SUM(D6:L6)</f>
        <v>0</v>
      </c>
    </row>
    <row r="7" spans="1:13" x14ac:dyDescent="0.25">
      <c r="A7" s="62">
        <v>5</v>
      </c>
      <c r="B7" s="9" t="s">
        <v>11</v>
      </c>
      <c r="C7" s="10" t="s">
        <v>12</v>
      </c>
      <c r="D7" s="226">
        <f>'PŘEHLEDNÁ TABULKA '!D6</f>
        <v>0</v>
      </c>
      <c r="E7" s="226">
        <f>'PŘEHLEDNÁ TABULKA '!E6</f>
        <v>0</v>
      </c>
      <c r="F7" s="226">
        <f>'PŘEHLEDNÁ TABULKA '!F6</f>
        <v>0</v>
      </c>
      <c r="G7" s="226">
        <f>'PŘEHLEDNÁ TABULKA '!G6</f>
        <v>0</v>
      </c>
      <c r="H7" s="226">
        <f>'PŘEHLEDNÁ TABULKA '!H6</f>
        <v>0</v>
      </c>
      <c r="I7" s="226">
        <f>'PŘEHLEDNÁ TABULKA '!I6</f>
        <v>0</v>
      </c>
      <c r="J7" s="226">
        <f>'PŘEHLEDNÁ TABULKA '!J6</f>
        <v>0</v>
      </c>
      <c r="K7" s="226">
        <f>'PŘEHLEDNÁ TABULKA '!K6</f>
        <v>0</v>
      </c>
      <c r="L7" s="226">
        <f>'PŘEHLEDNÁ TABULKA '!L6</f>
        <v>0</v>
      </c>
      <c r="M7" s="227">
        <f t="shared" ref="M7:M44" si="0">SUM(D7:L7)</f>
        <v>0</v>
      </c>
    </row>
    <row r="8" spans="1:13" x14ac:dyDescent="0.25">
      <c r="A8" s="62">
        <v>6</v>
      </c>
      <c r="B8" s="9" t="s">
        <v>13</v>
      </c>
      <c r="C8" s="10" t="s">
        <v>14</v>
      </c>
      <c r="D8" s="226">
        <f>'PŘEHLEDNÁ TABULKA '!D7</f>
        <v>0</v>
      </c>
      <c r="E8" s="226">
        <f>'PŘEHLEDNÁ TABULKA '!E7</f>
        <v>0</v>
      </c>
      <c r="F8" s="226">
        <f>'PŘEHLEDNÁ TABULKA '!F7</f>
        <v>0</v>
      </c>
      <c r="G8" s="226">
        <f>'PŘEHLEDNÁ TABULKA '!G7</f>
        <v>0</v>
      </c>
      <c r="H8" s="226">
        <f>'PŘEHLEDNÁ TABULKA '!H7</f>
        <v>0</v>
      </c>
      <c r="I8" s="226">
        <f>'PŘEHLEDNÁ TABULKA '!I7</f>
        <v>0</v>
      </c>
      <c r="J8" s="226">
        <f>'PŘEHLEDNÁ TABULKA '!J7</f>
        <v>0</v>
      </c>
      <c r="K8" s="226">
        <f>'PŘEHLEDNÁ TABULKA '!K7</f>
        <v>0</v>
      </c>
      <c r="L8" s="226">
        <f>'PŘEHLEDNÁ TABULKA '!L7</f>
        <v>0</v>
      </c>
      <c r="M8" s="227">
        <f t="shared" si="0"/>
        <v>0</v>
      </c>
    </row>
    <row r="9" spans="1:13" x14ac:dyDescent="0.25">
      <c r="A9" s="62">
        <v>7</v>
      </c>
      <c r="B9" s="9" t="s">
        <v>271</v>
      </c>
      <c r="C9" s="10" t="s">
        <v>260</v>
      </c>
      <c r="D9" s="226">
        <f>'PŘEHLEDNÁ TABULKA '!D8</f>
        <v>0</v>
      </c>
      <c r="E9" s="226">
        <f>'PŘEHLEDNÁ TABULKA '!E8</f>
        <v>0</v>
      </c>
      <c r="F9" s="226">
        <f>'PŘEHLEDNÁ TABULKA '!F8</f>
        <v>0</v>
      </c>
      <c r="G9" s="226">
        <f>'PŘEHLEDNÁ TABULKA '!G8</f>
        <v>0</v>
      </c>
      <c r="H9" s="226">
        <f>'PŘEHLEDNÁ TABULKA '!H8</f>
        <v>0</v>
      </c>
      <c r="I9" s="226">
        <f>'PŘEHLEDNÁ TABULKA '!I8</f>
        <v>0</v>
      </c>
      <c r="J9" s="226">
        <f>'PŘEHLEDNÁ TABULKA '!J8</f>
        <v>0</v>
      </c>
      <c r="K9" s="226">
        <f>'PŘEHLEDNÁ TABULKA '!K8</f>
        <v>0</v>
      </c>
      <c r="L9" s="226">
        <f>'PŘEHLEDNÁ TABULKA '!L8</f>
        <v>0</v>
      </c>
      <c r="M9" s="227">
        <f t="shared" si="0"/>
        <v>0</v>
      </c>
    </row>
    <row r="10" spans="1:13" x14ac:dyDescent="0.25">
      <c r="A10" s="62">
        <v>8</v>
      </c>
      <c r="B10" s="9" t="s">
        <v>272</v>
      </c>
      <c r="C10" s="10" t="s">
        <v>261</v>
      </c>
      <c r="D10" s="226">
        <f>'PŘEHLEDNÁ TABULKA '!D9</f>
        <v>0</v>
      </c>
      <c r="E10" s="226">
        <f>'PŘEHLEDNÁ TABULKA '!E9</f>
        <v>0</v>
      </c>
      <c r="F10" s="226">
        <f>'PŘEHLEDNÁ TABULKA '!F9</f>
        <v>0</v>
      </c>
      <c r="G10" s="226">
        <f>'PŘEHLEDNÁ TABULKA '!G9</f>
        <v>0</v>
      </c>
      <c r="H10" s="226">
        <f>'PŘEHLEDNÁ TABULKA '!H9</f>
        <v>0</v>
      </c>
      <c r="I10" s="226">
        <f>'PŘEHLEDNÁ TABULKA '!I9</f>
        <v>0</v>
      </c>
      <c r="J10" s="226">
        <f>'PŘEHLEDNÁ TABULKA '!J9</f>
        <v>0</v>
      </c>
      <c r="K10" s="226">
        <f>'PŘEHLEDNÁ TABULKA '!K9</f>
        <v>0</v>
      </c>
      <c r="L10" s="226">
        <f>'PŘEHLEDNÁ TABULKA '!L9</f>
        <v>0</v>
      </c>
      <c r="M10" s="227">
        <f t="shared" si="0"/>
        <v>0</v>
      </c>
    </row>
    <row r="11" spans="1:13" x14ac:dyDescent="0.25">
      <c r="A11" s="62">
        <v>9</v>
      </c>
      <c r="B11" s="9" t="s">
        <v>15</v>
      </c>
      <c r="C11" s="10" t="s">
        <v>16</v>
      </c>
      <c r="D11" s="226">
        <f>'PŘEHLEDNÁ TABULKA '!D10</f>
        <v>0</v>
      </c>
      <c r="E11" s="226">
        <f>'PŘEHLEDNÁ TABULKA '!E10</f>
        <v>0</v>
      </c>
      <c r="F11" s="226">
        <f>'PŘEHLEDNÁ TABULKA '!F10</f>
        <v>0</v>
      </c>
      <c r="G11" s="226">
        <f>'PŘEHLEDNÁ TABULKA '!G10</f>
        <v>0</v>
      </c>
      <c r="H11" s="226">
        <f>'PŘEHLEDNÁ TABULKA '!H10</f>
        <v>0</v>
      </c>
      <c r="I11" s="226">
        <f>'PŘEHLEDNÁ TABULKA '!I10</f>
        <v>0</v>
      </c>
      <c r="J11" s="226">
        <f>'PŘEHLEDNÁ TABULKA '!J10</f>
        <v>0</v>
      </c>
      <c r="K11" s="226">
        <f>'PŘEHLEDNÁ TABULKA '!K10</f>
        <v>0</v>
      </c>
      <c r="L11" s="226">
        <f>'PŘEHLEDNÁ TABULKA '!L10</f>
        <v>0</v>
      </c>
      <c r="M11" s="227">
        <f t="shared" si="0"/>
        <v>0</v>
      </c>
    </row>
    <row r="12" spans="1:13" x14ac:dyDescent="0.25">
      <c r="A12" s="62">
        <v>10</v>
      </c>
      <c r="B12" s="9" t="s">
        <v>17</v>
      </c>
      <c r="C12" s="10" t="s">
        <v>18</v>
      </c>
      <c r="D12" s="226">
        <f>'PŘEHLEDNÁ TABULKA '!D11</f>
        <v>0</v>
      </c>
      <c r="E12" s="226">
        <f>'PŘEHLEDNÁ TABULKA '!E11</f>
        <v>0</v>
      </c>
      <c r="F12" s="226">
        <f>'PŘEHLEDNÁ TABULKA '!F11</f>
        <v>0</v>
      </c>
      <c r="G12" s="226">
        <f>'PŘEHLEDNÁ TABULKA '!G11</f>
        <v>0</v>
      </c>
      <c r="H12" s="226">
        <f>'PŘEHLEDNÁ TABULKA '!H11</f>
        <v>0</v>
      </c>
      <c r="I12" s="226">
        <f>'PŘEHLEDNÁ TABULKA '!I11</f>
        <v>0</v>
      </c>
      <c r="J12" s="226">
        <f>'PŘEHLEDNÁ TABULKA '!J11</f>
        <v>0</v>
      </c>
      <c r="K12" s="226">
        <f>'PŘEHLEDNÁ TABULKA '!K11</f>
        <v>0</v>
      </c>
      <c r="L12" s="226">
        <f>'PŘEHLEDNÁ TABULKA '!L11</f>
        <v>0</v>
      </c>
      <c r="M12" s="227">
        <f t="shared" si="0"/>
        <v>0</v>
      </c>
    </row>
    <row r="13" spans="1:13" x14ac:dyDescent="0.25">
      <c r="A13" s="62">
        <v>11</v>
      </c>
      <c r="B13" s="9" t="s">
        <v>273</v>
      </c>
      <c r="C13" s="10" t="s">
        <v>262</v>
      </c>
      <c r="D13" s="226">
        <f>'PŘEHLEDNÁ TABULKA '!D12</f>
        <v>0</v>
      </c>
      <c r="E13" s="226">
        <f>'PŘEHLEDNÁ TABULKA '!E12</f>
        <v>0</v>
      </c>
      <c r="F13" s="226">
        <f>'PŘEHLEDNÁ TABULKA '!F12</f>
        <v>0</v>
      </c>
      <c r="G13" s="226">
        <f>'PŘEHLEDNÁ TABULKA '!G12</f>
        <v>0</v>
      </c>
      <c r="H13" s="226">
        <f>'PŘEHLEDNÁ TABULKA '!H12</f>
        <v>0</v>
      </c>
      <c r="I13" s="226">
        <f>'PŘEHLEDNÁ TABULKA '!I12</f>
        <v>0</v>
      </c>
      <c r="J13" s="226">
        <f>'PŘEHLEDNÁ TABULKA '!J12</f>
        <v>0</v>
      </c>
      <c r="K13" s="226">
        <f>'PŘEHLEDNÁ TABULKA '!K12</f>
        <v>0</v>
      </c>
      <c r="L13" s="226">
        <f>'PŘEHLEDNÁ TABULKA '!L12</f>
        <v>0</v>
      </c>
      <c r="M13" s="227">
        <f t="shared" si="0"/>
        <v>0</v>
      </c>
    </row>
    <row r="14" spans="1:13" x14ac:dyDescent="0.25">
      <c r="A14" s="62">
        <v>12</v>
      </c>
      <c r="B14" s="9" t="s">
        <v>274</v>
      </c>
      <c r="C14" s="10" t="s">
        <v>263</v>
      </c>
      <c r="D14" s="226">
        <f>'PŘEHLEDNÁ TABULKA '!D13</f>
        <v>0</v>
      </c>
      <c r="E14" s="226">
        <f>'PŘEHLEDNÁ TABULKA '!E13</f>
        <v>0</v>
      </c>
      <c r="F14" s="226">
        <f>'PŘEHLEDNÁ TABULKA '!F13</f>
        <v>0</v>
      </c>
      <c r="G14" s="226">
        <f>'PŘEHLEDNÁ TABULKA '!G13</f>
        <v>0</v>
      </c>
      <c r="H14" s="226">
        <f>'PŘEHLEDNÁ TABULKA '!H13</f>
        <v>0</v>
      </c>
      <c r="I14" s="226">
        <f>'PŘEHLEDNÁ TABULKA '!I13</f>
        <v>0</v>
      </c>
      <c r="J14" s="226">
        <f>'PŘEHLEDNÁ TABULKA '!J13</f>
        <v>0</v>
      </c>
      <c r="K14" s="226">
        <f>'PŘEHLEDNÁ TABULKA '!K13</f>
        <v>0</v>
      </c>
      <c r="L14" s="226">
        <f>'PŘEHLEDNÁ TABULKA '!L13</f>
        <v>0</v>
      </c>
      <c r="M14" s="227">
        <f t="shared" si="0"/>
        <v>0</v>
      </c>
    </row>
    <row r="15" spans="1:13" x14ac:dyDescent="0.25">
      <c r="A15" s="62">
        <v>13</v>
      </c>
      <c r="B15" s="9" t="s">
        <v>275</v>
      </c>
      <c r="C15" s="10" t="s">
        <v>264</v>
      </c>
      <c r="D15" s="226">
        <f>'PŘEHLEDNÁ TABULKA '!D14</f>
        <v>0</v>
      </c>
      <c r="E15" s="226">
        <f>'PŘEHLEDNÁ TABULKA '!E14</f>
        <v>0</v>
      </c>
      <c r="F15" s="226">
        <f>'PŘEHLEDNÁ TABULKA '!F14</f>
        <v>0</v>
      </c>
      <c r="G15" s="226">
        <f>'PŘEHLEDNÁ TABULKA '!G14</f>
        <v>0</v>
      </c>
      <c r="H15" s="226">
        <f>'PŘEHLEDNÁ TABULKA '!H14</f>
        <v>0</v>
      </c>
      <c r="I15" s="226">
        <f>'PŘEHLEDNÁ TABULKA '!I14</f>
        <v>0</v>
      </c>
      <c r="J15" s="226">
        <f>'PŘEHLEDNÁ TABULKA '!J14</f>
        <v>0</v>
      </c>
      <c r="K15" s="226">
        <f>'PŘEHLEDNÁ TABULKA '!K14</f>
        <v>0</v>
      </c>
      <c r="L15" s="226">
        <f>'PŘEHLEDNÁ TABULKA '!L14</f>
        <v>0</v>
      </c>
      <c r="M15" s="227">
        <f t="shared" si="0"/>
        <v>0</v>
      </c>
    </row>
    <row r="16" spans="1:13" s="223" customFormat="1" x14ac:dyDescent="0.25">
      <c r="A16" s="62">
        <v>14</v>
      </c>
      <c r="B16" s="225" t="s">
        <v>276</v>
      </c>
      <c r="C16" s="10" t="s">
        <v>265</v>
      </c>
      <c r="D16" s="226">
        <f>'PŘEHLEDNÁ TABULKA '!D15</f>
        <v>0</v>
      </c>
      <c r="E16" s="226">
        <f>'PŘEHLEDNÁ TABULKA '!E15</f>
        <v>0</v>
      </c>
      <c r="F16" s="226">
        <f>'PŘEHLEDNÁ TABULKA '!F15</f>
        <v>0</v>
      </c>
      <c r="G16" s="226">
        <f>'PŘEHLEDNÁ TABULKA '!G15</f>
        <v>0</v>
      </c>
      <c r="H16" s="226">
        <f>'PŘEHLEDNÁ TABULKA '!H15</f>
        <v>0</v>
      </c>
      <c r="I16" s="226">
        <f>'PŘEHLEDNÁ TABULKA '!I15</f>
        <v>0</v>
      </c>
      <c r="J16" s="226">
        <f>'PŘEHLEDNÁ TABULKA '!J15</f>
        <v>0</v>
      </c>
      <c r="K16" s="226">
        <f>'PŘEHLEDNÁ TABULKA '!K15</f>
        <v>0</v>
      </c>
      <c r="L16" s="226">
        <f>'PŘEHLEDNÁ TABULKA '!L15</f>
        <v>0</v>
      </c>
      <c r="M16" s="227">
        <f t="shared" si="0"/>
        <v>0</v>
      </c>
    </row>
    <row r="17" spans="1:13" s="223" customFormat="1" x14ac:dyDescent="0.25">
      <c r="A17" s="62">
        <v>15</v>
      </c>
      <c r="B17" s="225" t="s">
        <v>277</v>
      </c>
      <c r="C17" s="10" t="s">
        <v>266</v>
      </c>
      <c r="D17" s="226">
        <f>'PŘEHLEDNÁ TABULKA '!D16</f>
        <v>0</v>
      </c>
      <c r="E17" s="226">
        <f>'PŘEHLEDNÁ TABULKA '!E16</f>
        <v>0</v>
      </c>
      <c r="F17" s="226">
        <f>'PŘEHLEDNÁ TABULKA '!F16</f>
        <v>0</v>
      </c>
      <c r="G17" s="226">
        <f>'PŘEHLEDNÁ TABULKA '!G16</f>
        <v>0</v>
      </c>
      <c r="H17" s="226">
        <f>'PŘEHLEDNÁ TABULKA '!H16</f>
        <v>0</v>
      </c>
      <c r="I17" s="226">
        <f>'PŘEHLEDNÁ TABULKA '!I16</f>
        <v>0</v>
      </c>
      <c r="J17" s="226">
        <f>'PŘEHLEDNÁ TABULKA '!J16</f>
        <v>0</v>
      </c>
      <c r="K17" s="226">
        <f>'PŘEHLEDNÁ TABULKA '!K16</f>
        <v>0</v>
      </c>
      <c r="L17" s="226">
        <f>'PŘEHLEDNÁ TABULKA '!L16</f>
        <v>0</v>
      </c>
      <c r="M17" s="227">
        <f t="shared" si="0"/>
        <v>0</v>
      </c>
    </row>
    <row r="18" spans="1:13" s="223" customFormat="1" x14ac:dyDescent="0.25">
      <c r="A18" s="62">
        <v>16</v>
      </c>
      <c r="B18" s="225" t="s">
        <v>278</v>
      </c>
      <c r="C18" s="10" t="s">
        <v>267</v>
      </c>
      <c r="D18" s="226">
        <f>'PŘEHLEDNÁ TABULKA '!D17</f>
        <v>0</v>
      </c>
      <c r="E18" s="226">
        <f>'PŘEHLEDNÁ TABULKA '!E17</f>
        <v>0</v>
      </c>
      <c r="F18" s="226">
        <f>'PŘEHLEDNÁ TABULKA '!F17</f>
        <v>0</v>
      </c>
      <c r="G18" s="226">
        <f>'PŘEHLEDNÁ TABULKA '!G17</f>
        <v>0</v>
      </c>
      <c r="H18" s="226">
        <f>'PŘEHLEDNÁ TABULKA '!H17</f>
        <v>0</v>
      </c>
      <c r="I18" s="226">
        <f>'PŘEHLEDNÁ TABULKA '!I17</f>
        <v>0</v>
      </c>
      <c r="J18" s="226">
        <f>'PŘEHLEDNÁ TABULKA '!J17</f>
        <v>0</v>
      </c>
      <c r="K18" s="226">
        <f>'PŘEHLEDNÁ TABULKA '!K17</f>
        <v>0</v>
      </c>
      <c r="L18" s="226">
        <f>'PŘEHLEDNÁ TABULKA '!L17</f>
        <v>0</v>
      </c>
      <c r="M18" s="227">
        <f t="shared" si="0"/>
        <v>0</v>
      </c>
    </row>
    <row r="19" spans="1:13" s="223" customFormat="1" x14ac:dyDescent="0.25">
      <c r="A19" s="62">
        <v>17</v>
      </c>
      <c r="B19" s="225" t="s">
        <v>19</v>
      </c>
      <c r="C19" s="10" t="s">
        <v>20</v>
      </c>
      <c r="D19" s="226">
        <f>'PŘEHLEDNÁ TABULKA '!D18</f>
        <v>0</v>
      </c>
      <c r="E19" s="226">
        <f>'PŘEHLEDNÁ TABULKA '!E18</f>
        <v>0</v>
      </c>
      <c r="F19" s="226">
        <f>'PŘEHLEDNÁ TABULKA '!F18</f>
        <v>0</v>
      </c>
      <c r="G19" s="226">
        <f>'PŘEHLEDNÁ TABULKA '!G18</f>
        <v>0</v>
      </c>
      <c r="H19" s="226">
        <f>'PŘEHLEDNÁ TABULKA '!H18</f>
        <v>0</v>
      </c>
      <c r="I19" s="226">
        <f>'PŘEHLEDNÁ TABULKA '!I18</f>
        <v>0</v>
      </c>
      <c r="J19" s="226">
        <f>'PŘEHLEDNÁ TABULKA '!J18</f>
        <v>0</v>
      </c>
      <c r="K19" s="226">
        <f>'PŘEHLEDNÁ TABULKA '!K18</f>
        <v>0</v>
      </c>
      <c r="L19" s="226">
        <f>'PŘEHLEDNÁ TABULKA '!L18</f>
        <v>0</v>
      </c>
      <c r="M19" s="227">
        <f t="shared" si="0"/>
        <v>0</v>
      </c>
    </row>
    <row r="20" spans="1:13" x14ac:dyDescent="0.25">
      <c r="A20" s="62">
        <v>18</v>
      </c>
      <c r="B20" s="9" t="s">
        <v>21</v>
      </c>
      <c r="C20" s="10" t="s">
        <v>22</v>
      </c>
      <c r="D20" s="226">
        <f>'PŘEHLEDNÁ TABULKA '!D19</f>
        <v>0</v>
      </c>
      <c r="E20" s="226">
        <f>'PŘEHLEDNÁ TABULKA '!E19</f>
        <v>0</v>
      </c>
      <c r="F20" s="226">
        <f>'PŘEHLEDNÁ TABULKA '!F19</f>
        <v>0</v>
      </c>
      <c r="G20" s="226">
        <f>'PŘEHLEDNÁ TABULKA '!G19</f>
        <v>0</v>
      </c>
      <c r="H20" s="226">
        <f>'PŘEHLEDNÁ TABULKA '!H19</f>
        <v>0</v>
      </c>
      <c r="I20" s="226">
        <f>'PŘEHLEDNÁ TABULKA '!I19</f>
        <v>0</v>
      </c>
      <c r="J20" s="226">
        <f>'PŘEHLEDNÁ TABULKA '!J19</f>
        <v>0</v>
      </c>
      <c r="K20" s="226">
        <f>'PŘEHLEDNÁ TABULKA '!K19</f>
        <v>0</v>
      </c>
      <c r="L20" s="226">
        <f>'PŘEHLEDNÁ TABULKA '!L19</f>
        <v>0</v>
      </c>
      <c r="M20" s="227">
        <f t="shared" si="0"/>
        <v>0</v>
      </c>
    </row>
    <row r="21" spans="1:13" x14ac:dyDescent="0.25">
      <c r="A21" s="62">
        <v>19</v>
      </c>
      <c r="B21" s="9" t="s">
        <v>23</v>
      </c>
      <c r="C21" s="10" t="s">
        <v>24</v>
      </c>
      <c r="D21" s="226">
        <f>'PŘEHLEDNÁ TABULKA '!D20</f>
        <v>0</v>
      </c>
      <c r="E21" s="226">
        <f>'PŘEHLEDNÁ TABULKA '!E20</f>
        <v>0</v>
      </c>
      <c r="F21" s="226">
        <f>'PŘEHLEDNÁ TABULKA '!F20</f>
        <v>0</v>
      </c>
      <c r="G21" s="226">
        <f>'PŘEHLEDNÁ TABULKA '!G20</f>
        <v>0</v>
      </c>
      <c r="H21" s="226">
        <f>'PŘEHLEDNÁ TABULKA '!H20</f>
        <v>0</v>
      </c>
      <c r="I21" s="226">
        <f>'PŘEHLEDNÁ TABULKA '!I20</f>
        <v>0</v>
      </c>
      <c r="J21" s="226">
        <f>'PŘEHLEDNÁ TABULKA '!J20</f>
        <v>0</v>
      </c>
      <c r="K21" s="226">
        <f>'PŘEHLEDNÁ TABULKA '!K20</f>
        <v>0</v>
      </c>
      <c r="L21" s="226">
        <f>'PŘEHLEDNÁ TABULKA '!L20</f>
        <v>0</v>
      </c>
      <c r="M21" s="227">
        <f t="shared" si="0"/>
        <v>0</v>
      </c>
    </row>
    <row r="22" spans="1:13" x14ac:dyDescent="0.25">
      <c r="A22" s="62">
        <v>20</v>
      </c>
      <c r="B22" s="9" t="s">
        <v>25</v>
      </c>
      <c r="C22" s="10" t="s">
        <v>26</v>
      </c>
      <c r="D22" s="226">
        <f>'PŘEHLEDNÁ TABULKA '!D21</f>
        <v>0</v>
      </c>
      <c r="E22" s="226">
        <f>'PŘEHLEDNÁ TABULKA '!E21</f>
        <v>0</v>
      </c>
      <c r="F22" s="226">
        <f>'PŘEHLEDNÁ TABULKA '!F21</f>
        <v>0</v>
      </c>
      <c r="G22" s="226">
        <f>'PŘEHLEDNÁ TABULKA '!G21</f>
        <v>0</v>
      </c>
      <c r="H22" s="226">
        <f>'PŘEHLEDNÁ TABULKA '!H21</f>
        <v>0</v>
      </c>
      <c r="I22" s="226">
        <f>'PŘEHLEDNÁ TABULKA '!I21</f>
        <v>0</v>
      </c>
      <c r="J22" s="226">
        <f>'PŘEHLEDNÁ TABULKA '!J21</f>
        <v>0</v>
      </c>
      <c r="K22" s="226">
        <f>'PŘEHLEDNÁ TABULKA '!K21</f>
        <v>0</v>
      </c>
      <c r="L22" s="226">
        <f>'PŘEHLEDNÁ TABULKA '!L21</f>
        <v>0</v>
      </c>
      <c r="M22" s="227">
        <f t="shared" si="0"/>
        <v>0</v>
      </c>
    </row>
    <row r="23" spans="1:13" x14ac:dyDescent="0.25">
      <c r="A23" s="62">
        <v>21</v>
      </c>
      <c r="B23" s="9" t="s">
        <v>27</v>
      </c>
      <c r="C23" s="10" t="s">
        <v>28</v>
      </c>
      <c r="D23" s="226">
        <f>'PŘEHLEDNÁ TABULKA '!D22</f>
        <v>0</v>
      </c>
      <c r="E23" s="226">
        <f>'PŘEHLEDNÁ TABULKA '!E22</f>
        <v>0</v>
      </c>
      <c r="F23" s="226">
        <f>'PŘEHLEDNÁ TABULKA '!F22</f>
        <v>0</v>
      </c>
      <c r="G23" s="226">
        <f>'PŘEHLEDNÁ TABULKA '!G22</f>
        <v>0</v>
      </c>
      <c r="H23" s="226">
        <f>'PŘEHLEDNÁ TABULKA '!H22</f>
        <v>0</v>
      </c>
      <c r="I23" s="226">
        <f>'PŘEHLEDNÁ TABULKA '!I22</f>
        <v>0</v>
      </c>
      <c r="J23" s="226">
        <f>'PŘEHLEDNÁ TABULKA '!J22</f>
        <v>0</v>
      </c>
      <c r="K23" s="226">
        <f>'PŘEHLEDNÁ TABULKA '!K22</f>
        <v>0</v>
      </c>
      <c r="L23" s="226">
        <f>'PŘEHLEDNÁ TABULKA '!L22</f>
        <v>0</v>
      </c>
      <c r="M23" s="227">
        <f t="shared" si="0"/>
        <v>0</v>
      </c>
    </row>
    <row r="24" spans="1:13" x14ac:dyDescent="0.25">
      <c r="A24" s="62">
        <v>22</v>
      </c>
      <c r="B24" s="9" t="s">
        <v>214</v>
      </c>
      <c r="C24" s="10" t="s">
        <v>218</v>
      </c>
      <c r="D24" s="226">
        <f>'PŘEHLEDNÁ TABULKA '!D23</f>
        <v>0</v>
      </c>
      <c r="E24" s="226">
        <f>'PŘEHLEDNÁ TABULKA '!E23</f>
        <v>0</v>
      </c>
      <c r="F24" s="226">
        <f>'PŘEHLEDNÁ TABULKA '!F23</f>
        <v>0</v>
      </c>
      <c r="G24" s="226">
        <f>'PŘEHLEDNÁ TABULKA '!G23</f>
        <v>0</v>
      </c>
      <c r="H24" s="226">
        <f>'PŘEHLEDNÁ TABULKA '!H23</f>
        <v>0</v>
      </c>
      <c r="I24" s="226">
        <f>'PŘEHLEDNÁ TABULKA '!I23</f>
        <v>0</v>
      </c>
      <c r="J24" s="226">
        <f>'PŘEHLEDNÁ TABULKA '!J23</f>
        <v>0</v>
      </c>
      <c r="K24" s="226">
        <f>'PŘEHLEDNÁ TABULKA '!K23</f>
        <v>0</v>
      </c>
      <c r="L24" s="226">
        <f>'PŘEHLEDNÁ TABULKA '!L23</f>
        <v>0</v>
      </c>
      <c r="M24" s="227">
        <f t="shared" si="0"/>
        <v>0</v>
      </c>
    </row>
    <row r="25" spans="1:13" x14ac:dyDescent="0.25">
      <c r="A25" s="62">
        <v>23</v>
      </c>
      <c r="B25" s="9" t="s">
        <v>215</v>
      </c>
      <c r="C25" s="10" t="s">
        <v>219</v>
      </c>
      <c r="D25" s="226">
        <f>'PŘEHLEDNÁ TABULKA '!D24</f>
        <v>0</v>
      </c>
      <c r="E25" s="226">
        <f>'PŘEHLEDNÁ TABULKA '!E24</f>
        <v>0</v>
      </c>
      <c r="F25" s="226">
        <f>'PŘEHLEDNÁ TABULKA '!F24</f>
        <v>0</v>
      </c>
      <c r="G25" s="226">
        <f>'PŘEHLEDNÁ TABULKA '!G24</f>
        <v>0</v>
      </c>
      <c r="H25" s="226">
        <f>'PŘEHLEDNÁ TABULKA '!H24</f>
        <v>0</v>
      </c>
      <c r="I25" s="226">
        <f>'PŘEHLEDNÁ TABULKA '!I24</f>
        <v>0</v>
      </c>
      <c r="J25" s="226">
        <f>'PŘEHLEDNÁ TABULKA '!J24</f>
        <v>0</v>
      </c>
      <c r="K25" s="226">
        <f>'PŘEHLEDNÁ TABULKA '!K24</f>
        <v>0</v>
      </c>
      <c r="L25" s="226">
        <f>'PŘEHLEDNÁ TABULKA '!L24</f>
        <v>0</v>
      </c>
      <c r="M25" s="227">
        <f t="shared" si="0"/>
        <v>0</v>
      </c>
    </row>
    <row r="26" spans="1:13" x14ac:dyDescent="0.25">
      <c r="A26" s="62">
        <v>24</v>
      </c>
      <c r="B26" s="9" t="s">
        <v>216</v>
      </c>
      <c r="C26" s="10" t="s">
        <v>220</v>
      </c>
      <c r="D26" s="226">
        <f>'PŘEHLEDNÁ TABULKA '!D25</f>
        <v>0</v>
      </c>
      <c r="E26" s="226">
        <f>'PŘEHLEDNÁ TABULKA '!E25</f>
        <v>0</v>
      </c>
      <c r="F26" s="226">
        <f>'PŘEHLEDNÁ TABULKA '!F25</f>
        <v>0</v>
      </c>
      <c r="G26" s="226">
        <f>'PŘEHLEDNÁ TABULKA '!G25</f>
        <v>0</v>
      </c>
      <c r="H26" s="226">
        <f>'PŘEHLEDNÁ TABULKA '!H25</f>
        <v>0</v>
      </c>
      <c r="I26" s="226">
        <f>'PŘEHLEDNÁ TABULKA '!I25</f>
        <v>0</v>
      </c>
      <c r="J26" s="226">
        <f>'PŘEHLEDNÁ TABULKA '!J25</f>
        <v>0</v>
      </c>
      <c r="K26" s="226">
        <f>'PŘEHLEDNÁ TABULKA '!K25</f>
        <v>0</v>
      </c>
      <c r="L26" s="226">
        <f>'PŘEHLEDNÁ TABULKA '!L25</f>
        <v>0</v>
      </c>
      <c r="M26" s="227">
        <f t="shared" si="0"/>
        <v>0</v>
      </c>
    </row>
    <row r="27" spans="1:13" x14ac:dyDescent="0.25">
      <c r="A27" s="62">
        <v>25</v>
      </c>
      <c r="B27" s="9" t="s">
        <v>217</v>
      </c>
      <c r="C27" s="10" t="s">
        <v>221</v>
      </c>
      <c r="D27" s="226">
        <f>'PŘEHLEDNÁ TABULKA '!D26</f>
        <v>0</v>
      </c>
      <c r="E27" s="226">
        <f>'PŘEHLEDNÁ TABULKA '!E26</f>
        <v>0</v>
      </c>
      <c r="F27" s="226">
        <f>'PŘEHLEDNÁ TABULKA '!F26</f>
        <v>0</v>
      </c>
      <c r="G27" s="226">
        <f>'PŘEHLEDNÁ TABULKA '!G26</f>
        <v>0</v>
      </c>
      <c r="H27" s="226">
        <f>'PŘEHLEDNÁ TABULKA '!H26</f>
        <v>0</v>
      </c>
      <c r="I27" s="226">
        <f>'PŘEHLEDNÁ TABULKA '!I26</f>
        <v>0</v>
      </c>
      <c r="J27" s="226">
        <f>'PŘEHLEDNÁ TABULKA '!J26</f>
        <v>0</v>
      </c>
      <c r="K27" s="226">
        <f>'PŘEHLEDNÁ TABULKA '!K26</f>
        <v>0</v>
      </c>
      <c r="L27" s="226">
        <f>'PŘEHLEDNÁ TABULKA '!L26</f>
        <v>0</v>
      </c>
      <c r="M27" s="227">
        <f t="shared" si="0"/>
        <v>0</v>
      </c>
    </row>
    <row r="28" spans="1:13" x14ac:dyDescent="0.25">
      <c r="A28" s="62">
        <v>26</v>
      </c>
      <c r="B28" s="9" t="s">
        <v>29</v>
      </c>
      <c r="C28" s="10" t="s">
        <v>30</v>
      </c>
      <c r="D28" s="226">
        <f>'PŘEHLEDNÁ TABULKA '!D27</f>
        <v>0</v>
      </c>
      <c r="E28" s="226">
        <f>'PŘEHLEDNÁ TABULKA '!E27</f>
        <v>0</v>
      </c>
      <c r="F28" s="226">
        <f>'PŘEHLEDNÁ TABULKA '!F27</f>
        <v>0</v>
      </c>
      <c r="G28" s="226">
        <f>'PŘEHLEDNÁ TABULKA '!G27</f>
        <v>0</v>
      </c>
      <c r="H28" s="226">
        <f>'PŘEHLEDNÁ TABULKA '!H27</f>
        <v>0</v>
      </c>
      <c r="I28" s="226">
        <f>'PŘEHLEDNÁ TABULKA '!I27</f>
        <v>0</v>
      </c>
      <c r="J28" s="226">
        <f>'PŘEHLEDNÁ TABULKA '!J27</f>
        <v>0</v>
      </c>
      <c r="K28" s="226">
        <f>'PŘEHLEDNÁ TABULKA '!K27</f>
        <v>0</v>
      </c>
      <c r="L28" s="226">
        <f>'PŘEHLEDNÁ TABULKA '!L27</f>
        <v>0</v>
      </c>
      <c r="M28" s="227">
        <f t="shared" si="0"/>
        <v>0</v>
      </c>
    </row>
    <row r="29" spans="1:13" x14ac:dyDescent="0.25">
      <c r="A29" s="62">
        <v>27</v>
      </c>
      <c r="B29" s="9" t="s">
        <v>31</v>
      </c>
      <c r="C29" s="10" t="s">
        <v>6</v>
      </c>
      <c r="D29" s="226">
        <f>'PŘEHLEDNÁ TABULKA '!D28</f>
        <v>0</v>
      </c>
      <c r="E29" s="226">
        <f>'PŘEHLEDNÁ TABULKA '!E28</f>
        <v>0</v>
      </c>
      <c r="F29" s="226">
        <f>'PŘEHLEDNÁ TABULKA '!F28</f>
        <v>0</v>
      </c>
      <c r="G29" s="226">
        <f>'PŘEHLEDNÁ TABULKA '!G28</f>
        <v>0</v>
      </c>
      <c r="H29" s="226">
        <f>'PŘEHLEDNÁ TABULKA '!H28</f>
        <v>0</v>
      </c>
      <c r="I29" s="226">
        <f>'PŘEHLEDNÁ TABULKA '!I28</f>
        <v>0</v>
      </c>
      <c r="J29" s="226">
        <f>'PŘEHLEDNÁ TABULKA '!J28</f>
        <v>0</v>
      </c>
      <c r="K29" s="226">
        <f>'PŘEHLEDNÁ TABULKA '!K28</f>
        <v>0</v>
      </c>
      <c r="L29" s="226">
        <f>'PŘEHLEDNÁ TABULKA '!L28</f>
        <v>0</v>
      </c>
      <c r="M29" s="227">
        <f t="shared" si="0"/>
        <v>0</v>
      </c>
    </row>
    <row r="30" spans="1:13" x14ac:dyDescent="0.25">
      <c r="A30" s="62">
        <v>28</v>
      </c>
      <c r="B30" s="9" t="s">
        <v>32</v>
      </c>
      <c r="C30" s="10" t="s">
        <v>33</v>
      </c>
      <c r="D30" s="226">
        <f>'PŘEHLEDNÁ TABULKA '!D29</f>
        <v>0</v>
      </c>
      <c r="E30" s="226">
        <f>'PŘEHLEDNÁ TABULKA '!E29</f>
        <v>0</v>
      </c>
      <c r="F30" s="226">
        <f>'PŘEHLEDNÁ TABULKA '!F29</f>
        <v>0</v>
      </c>
      <c r="G30" s="226">
        <f>'PŘEHLEDNÁ TABULKA '!G29</f>
        <v>0</v>
      </c>
      <c r="H30" s="226">
        <f>'PŘEHLEDNÁ TABULKA '!H29</f>
        <v>0</v>
      </c>
      <c r="I30" s="226">
        <f>'PŘEHLEDNÁ TABULKA '!I29</f>
        <v>0</v>
      </c>
      <c r="J30" s="226">
        <f>'PŘEHLEDNÁ TABULKA '!J29</f>
        <v>0</v>
      </c>
      <c r="K30" s="226">
        <f>'PŘEHLEDNÁ TABULKA '!K29</f>
        <v>0</v>
      </c>
      <c r="L30" s="226">
        <f>'PŘEHLEDNÁ TABULKA '!L29</f>
        <v>0</v>
      </c>
      <c r="M30" s="227">
        <f t="shared" si="0"/>
        <v>0</v>
      </c>
    </row>
    <row r="31" spans="1:13" x14ac:dyDescent="0.25">
      <c r="A31" s="62">
        <v>29</v>
      </c>
      <c r="B31" s="9" t="s">
        <v>34</v>
      </c>
      <c r="C31" s="10" t="s">
        <v>246</v>
      </c>
      <c r="D31" s="226">
        <f>'PŘEHLEDNÁ TABULKA '!D30</f>
        <v>0</v>
      </c>
      <c r="E31" s="226">
        <f>'PŘEHLEDNÁ TABULKA '!E30</f>
        <v>0</v>
      </c>
      <c r="F31" s="226">
        <f>'PŘEHLEDNÁ TABULKA '!F30</f>
        <v>0</v>
      </c>
      <c r="G31" s="226">
        <f>'PŘEHLEDNÁ TABULKA '!G30</f>
        <v>0</v>
      </c>
      <c r="H31" s="226">
        <f>'PŘEHLEDNÁ TABULKA '!H30</f>
        <v>0</v>
      </c>
      <c r="I31" s="226">
        <f>'PŘEHLEDNÁ TABULKA '!I30</f>
        <v>0</v>
      </c>
      <c r="J31" s="226">
        <f>'PŘEHLEDNÁ TABULKA '!J30</f>
        <v>0</v>
      </c>
      <c r="K31" s="226">
        <f>'PŘEHLEDNÁ TABULKA '!K30</f>
        <v>0</v>
      </c>
      <c r="L31" s="226">
        <f>'PŘEHLEDNÁ TABULKA '!L30</f>
        <v>0</v>
      </c>
      <c r="M31" s="227">
        <f t="shared" si="0"/>
        <v>0</v>
      </c>
    </row>
    <row r="32" spans="1:13" x14ac:dyDescent="0.25">
      <c r="A32" s="62">
        <v>30</v>
      </c>
      <c r="B32" s="9" t="s">
        <v>36</v>
      </c>
      <c r="C32" s="10" t="s">
        <v>37</v>
      </c>
      <c r="D32" s="226">
        <f>'PŘEHLEDNÁ TABULKA '!D31</f>
        <v>0</v>
      </c>
      <c r="E32" s="226">
        <f>'PŘEHLEDNÁ TABULKA '!E31</f>
        <v>0</v>
      </c>
      <c r="F32" s="226">
        <f>'PŘEHLEDNÁ TABULKA '!F31</f>
        <v>0</v>
      </c>
      <c r="G32" s="226">
        <f>'PŘEHLEDNÁ TABULKA '!G31</f>
        <v>0</v>
      </c>
      <c r="H32" s="226">
        <f>'PŘEHLEDNÁ TABULKA '!H31</f>
        <v>0</v>
      </c>
      <c r="I32" s="226">
        <f>'PŘEHLEDNÁ TABULKA '!I31</f>
        <v>0</v>
      </c>
      <c r="J32" s="226">
        <f>'PŘEHLEDNÁ TABULKA '!J31</f>
        <v>0</v>
      </c>
      <c r="K32" s="226">
        <f>'PŘEHLEDNÁ TABULKA '!K31</f>
        <v>0</v>
      </c>
      <c r="L32" s="226">
        <f>'PŘEHLEDNÁ TABULKA '!L31</f>
        <v>0</v>
      </c>
      <c r="M32" s="227">
        <f t="shared" si="0"/>
        <v>0</v>
      </c>
    </row>
    <row r="33" spans="1:13" s="246" customFormat="1" x14ac:dyDescent="0.25">
      <c r="A33" s="62">
        <v>31</v>
      </c>
      <c r="B33" s="225" t="s">
        <v>38</v>
      </c>
      <c r="C33" s="10" t="s">
        <v>39</v>
      </c>
      <c r="D33" s="226">
        <f>'PŘEHLEDNÁ TABULKA '!D32</f>
        <v>0</v>
      </c>
      <c r="E33" s="226">
        <f>'PŘEHLEDNÁ TABULKA '!E32</f>
        <v>0</v>
      </c>
      <c r="F33" s="226">
        <f>'PŘEHLEDNÁ TABULKA '!F32</f>
        <v>0</v>
      </c>
      <c r="G33" s="226">
        <f>'PŘEHLEDNÁ TABULKA '!G32</f>
        <v>0</v>
      </c>
      <c r="H33" s="226">
        <f>'PŘEHLEDNÁ TABULKA '!H32</f>
        <v>0</v>
      </c>
      <c r="I33" s="226">
        <f>'PŘEHLEDNÁ TABULKA '!I32</f>
        <v>0</v>
      </c>
      <c r="J33" s="226">
        <f>'PŘEHLEDNÁ TABULKA '!J32</f>
        <v>0</v>
      </c>
      <c r="K33" s="226">
        <f>'PŘEHLEDNÁ TABULKA '!K32</f>
        <v>0</v>
      </c>
      <c r="L33" s="226">
        <f>'PŘEHLEDNÁ TABULKA '!L32</f>
        <v>0</v>
      </c>
      <c r="M33" s="227">
        <f t="shared" si="0"/>
        <v>0</v>
      </c>
    </row>
    <row r="34" spans="1:13" s="246" customFormat="1" x14ac:dyDescent="0.25">
      <c r="A34" s="62">
        <v>32</v>
      </c>
      <c r="B34" s="225" t="s">
        <v>40</v>
      </c>
      <c r="C34" s="10" t="s">
        <v>41</v>
      </c>
      <c r="D34" s="226">
        <f>'PŘEHLEDNÁ TABULKA '!D33</f>
        <v>0</v>
      </c>
      <c r="E34" s="226">
        <f>'PŘEHLEDNÁ TABULKA '!E33</f>
        <v>0</v>
      </c>
      <c r="F34" s="226">
        <f>'PŘEHLEDNÁ TABULKA '!F33</f>
        <v>0</v>
      </c>
      <c r="G34" s="226">
        <f>'PŘEHLEDNÁ TABULKA '!G33</f>
        <v>0</v>
      </c>
      <c r="H34" s="226">
        <f>'PŘEHLEDNÁ TABULKA '!H33</f>
        <v>0</v>
      </c>
      <c r="I34" s="226">
        <f>'PŘEHLEDNÁ TABULKA '!I33</f>
        <v>0</v>
      </c>
      <c r="J34" s="226">
        <f>'PŘEHLEDNÁ TABULKA '!J33</f>
        <v>0</v>
      </c>
      <c r="K34" s="226">
        <f>'PŘEHLEDNÁ TABULKA '!K33</f>
        <v>0</v>
      </c>
      <c r="L34" s="226">
        <f>'PŘEHLEDNÁ TABULKA '!L33</f>
        <v>0</v>
      </c>
      <c r="M34" s="227">
        <f t="shared" si="0"/>
        <v>0</v>
      </c>
    </row>
    <row r="35" spans="1:13" s="246" customFormat="1" x14ac:dyDescent="0.25">
      <c r="A35" s="62">
        <v>33</v>
      </c>
      <c r="B35" s="225" t="s">
        <v>42</v>
      </c>
      <c r="C35" s="10" t="s">
        <v>43</v>
      </c>
      <c r="D35" s="226">
        <f>'PŘEHLEDNÁ TABULKA '!D34</f>
        <v>0</v>
      </c>
      <c r="E35" s="226">
        <f>'PŘEHLEDNÁ TABULKA '!E34</f>
        <v>0</v>
      </c>
      <c r="F35" s="226">
        <f>'PŘEHLEDNÁ TABULKA '!F34</f>
        <v>0</v>
      </c>
      <c r="G35" s="226">
        <f>'PŘEHLEDNÁ TABULKA '!G34</f>
        <v>0</v>
      </c>
      <c r="H35" s="226">
        <f>'PŘEHLEDNÁ TABULKA '!H34</f>
        <v>0</v>
      </c>
      <c r="I35" s="226">
        <f>'PŘEHLEDNÁ TABULKA '!I34</f>
        <v>0</v>
      </c>
      <c r="J35" s="226">
        <f>'PŘEHLEDNÁ TABULKA '!J34</f>
        <v>0</v>
      </c>
      <c r="K35" s="226">
        <f>'PŘEHLEDNÁ TABULKA '!K34</f>
        <v>0</v>
      </c>
      <c r="L35" s="226">
        <f>'PŘEHLEDNÁ TABULKA '!L34</f>
        <v>0</v>
      </c>
      <c r="M35" s="227">
        <f t="shared" si="0"/>
        <v>0</v>
      </c>
    </row>
    <row r="36" spans="1:13" s="246" customFormat="1" x14ac:dyDescent="0.25">
      <c r="A36" s="62">
        <v>34</v>
      </c>
      <c r="B36" s="225" t="s">
        <v>44</v>
      </c>
      <c r="C36" s="10" t="s">
        <v>45</v>
      </c>
      <c r="D36" s="226">
        <f>'PŘEHLEDNÁ TABULKA '!D35</f>
        <v>0</v>
      </c>
      <c r="E36" s="226">
        <f>'PŘEHLEDNÁ TABULKA '!E35</f>
        <v>0</v>
      </c>
      <c r="F36" s="226">
        <f>'PŘEHLEDNÁ TABULKA '!F35</f>
        <v>0</v>
      </c>
      <c r="G36" s="226">
        <f>'PŘEHLEDNÁ TABULKA '!G35</f>
        <v>0</v>
      </c>
      <c r="H36" s="226">
        <f>'PŘEHLEDNÁ TABULKA '!H35</f>
        <v>0</v>
      </c>
      <c r="I36" s="226">
        <f>'PŘEHLEDNÁ TABULKA '!I35</f>
        <v>0</v>
      </c>
      <c r="J36" s="226">
        <f>'PŘEHLEDNÁ TABULKA '!J35</f>
        <v>0</v>
      </c>
      <c r="K36" s="226">
        <f>'PŘEHLEDNÁ TABULKA '!K35</f>
        <v>0</v>
      </c>
      <c r="L36" s="226">
        <f>'PŘEHLEDNÁ TABULKA '!L35</f>
        <v>0</v>
      </c>
      <c r="M36" s="227">
        <f t="shared" si="0"/>
        <v>0</v>
      </c>
    </row>
    <row r="37" spans="1:13" s="246" customFormat="1" x14ac:dyDescent="0.25">
      <c r="A37" s="62">
        <v>35</v>
      </c>
      <c r="B37" s="225" t="s">
        <v>112</v>
      </c>
      <c r="C37" s="10" t="s">
        <v>46</v>
      </c>
      <c r="D37" s="226">
        <f>'PŘEHLEDNÁ TABULKA '!D36</f>
        <v>0</v>
      </c>
      <c r="E37" s="226">
        <f>'PŘEHLEDNÁ TABULKA '!E36</f>
        <v>0</v>
      </c>
      <c r="F37" s="226">
        <f>'PŘEHLEDNÁ TABULKA '!F36</f>
        <v>0</v>
      </c>
      <c r="G37" s="226">
        <f>'PŘEHLEDNÁ TABULKA '!G36</f>
        <v>0</v>
      </c>
      <c r="H37" s="226">
        <f>'PŘEHLEDNÁ TABULKA '!H36</f>
        <v>0</v>
      </c>
      <c r="I37" s="226">
        <f>'PŘEHLEDNÁ TABULKA '!I36</f>
        <v>0</v>
      </c>
      <c r="J37" s="226">
        <f>'PŘEHLEDNÁ TABULKA '!J36</f>
        <v>0</v>
      </c>
      <c r="K37" s="226">
        <f>'PŘEHLEDNÁ TABULKA '!K36</f>
        <v>0</v>
      </c>
      <c r="L37" s="226">
        <f>'PŘEHLEDNÁ TABULKA '!L36</f>
        <v>0</v>
      </c>
      <c r="M37" s="227">
        <f t="shared" si="0"/>
        <v>0</v>
      </c>
    </row>
    <row r="38" spans="1:13" s="246" customFormat="1" x14ac:dyDescent="0.25">
      <c r="A38" s="62">
        <v>36</v>
      </c>
      <c r="B38" s="225" t="s">
        <v>113</v>
      </c>
      <c r="C38" s="10" t="s">
        <v>47</v>
      </c>
      <c r="D38" s="226">
        <f>'PŘEHLEDNÁ TABULKA '!D37</f>
        <v>0</v>
      </c>
      <c r="E38" s="226">
        <f>'PŘEHLEDNÁ TABULKA '!E37</f>
        <v>0</v>
      </c>
      <c r="F38" s="226">
        <f>'PŘEHLEDNÁ TABULKA '!F37</f>
        <v>0</v>
      </c>
      <c r="G38" s="226">
        <f>'PŘEHLEDNÁ TABULKA '!G37</f>
        <v>0</v>
      </c>
      <c r="H38" s="226">
        <f>'PŘEHLEDNÁ TABULKA '!H37</f>
        <v>0</v>
      </c>
      <c r="I38" s="226">
        <f>'PŘEHLEDNÁ TABULKA '!I37</f>
        <v>0</v>
      </c>
      <c r="J38" s="226">
        <f>'PŘEHLEDNÁ TABULKA '!J37</f>
        <v>0</v>
      </c>
      <c r="K38" s="226">
        <f>'PŘEHLEDNÁ TABULKA '!K37</f>
        <v>0</v>
      </c>
      <c r="L38" s="226">
        <f>'PŘEHLEDNÁ TABULKA '!L37</f>
        <v>0</v>
      </c>
      <c r="M38" s="227">
        <f t="shared" si="0"/>
        <v>0</v>
      </c>
    </row>
    <row r="39" spans="1:13" s="246" customFormat="1" x14ac:dyDescent="0.25">
      <c r="A39" s="62">
        <v>37</v>
      </c>
      <c r="B39" s="225" t="s">
        <v>114</v>
      </c>
      <c r="C39" s="10" t="s">
        <v>48</v>
      </c>
      <c r="D39" s="226">
        <f>'PŘEHLEDNÁ TABULKA '!D38</f>
        <v>0</v>
      </c>
      <c r="E39" s="226">
        <f>'PŘEHLEDNÁ TABULKA '!E38</f>
        <v>0</v>
      </c>
      <c r="F39" s="226">
        <f>'PŘEHLEDNÁ TABULKA '!F38</f>
        <v>0</v>
      </c>
      <c r="G39" s="226">
        <f>'PŘEHLEDNÁ TABULKA '!G38</f>
        <v>0</v>
      </c>
      <c r="H39" s="226">
        <f>'PŘEHLEDNÁ TABULKA '!H38</f>
        <v>0</v>
      </c>
      <c r="I39" s="226">
        <f>'PŘEHLEDNÁ TABULKA '!I38</f>
        <v>0</v>
      </c>
      <c r="J39" s="226">
        <f>'PŘEHLEDNÁ TABULKA '!J38</f>
        <v>0</v>
      </c>
      <c r="K39" s="226">
        <f>'PŘEHLEDNÁ TABULKA '!K38</f>
        <v>0</v>
      </c>
      <c r="L39" s="226">
        <f>'PŘEHLEDNÁ TABULKA '!L38</f>
        <v>0</v>
      </c>
      <c r="M39" s="227">
        <f t="shared" si="0"/>
        <v>0</v>
      </c>
    </row>
    <row r="40" spans="1:13" s="246" customFormat="1" x14ac:dyDescent="0.25">
      <c r="A40" s="62">
        <v>38</v>
      </c>
      <c r="B40" s="225" t="s">
        <v>115</v>
      </c>
      <c r="C40" s="10" t="s">
        <v>49</v>
      </c>
      <c r="D40" s="226">
        <f>'PŘEHLEDNÁ TABULKA '!D39</f>
        <v>0</v>
      </c>
      <c r="E40" s="226">
        <f>'PŘEHLEDNÁ TABULKA '!E39</f>
        <v>0</v>
      </c>
      <c r="F40" s="226">
        <f>'PŘEHLEDNÁ TABULKA '!F39</f>
        <v>0</v>
      </c>
      <c r="G40" s="226">
        <f>'PŘEHLEDNÁ TABULKA '!G39</f>
        <v>0</v>
      </c>
      <c r="H40" s="226">
        <f>'PŘEHLEDNÁ TABULKA '!H39</f>
        <v>0</v>
      </c>
      <c r="I40" s="226">
        <f>'PŘEHLEDNÁ TABULKA '!I39</f>
        <v>0</v>
      </c>
      <c r="J40" s="226">
        <f>'PŘEHLEDNÁ TABULKA '!J39</f>
        <v>0</v>
      </c>
      <c r="K40" s="226">
        <f>'PŘEHLEDNÁ TABULKA '!K39</f>
        <v>0</v>
      </c>
      <c r="L40" s="226">
        <f>'PŘEHLEDNÁ TABULKA '!L39</f>
        <v>0</v>
      </c>
      <c r="M40" s="227">
        <f t="shared" si="0"/>
        <v>0</v>
      </c>
    </row>
    <row r="41" spans="1:13" s="246" customFormat="1" x14ac:dyDescent="0.25">
      <c r="A41" s="62">
        <v>39</v>
      </c>
      <c r="B41" s="225" t="s">
        <v>116</v>
      </c>
      <c r="C41" s="10" t="s">
        <v>50</v>
      </c>
      <c r="D41" s="226">
        <f>'PŘEHLEDNÁ TABULKA '!D40</f>
        <v>0</v>
      </c>
      <c r="E41" s="226">
        <f>'PŘEHLEDNÁ TABULKA '!E40</f>
        <v>0</v>
      </c>
      <c r="F41" s="226">
        <f>'PŘEHLEDNÁ TABULKA '!F40</f>
        <v>0</v>
      </c>
      <c r="G41" s="226">
        <f>'PŘEHLEDNÁ TABULKA '!G40</f>
        <v>0</v>
      </c>
      <c r="H41" s="226">
        <f>'PŘEHLEDNÁ TABULKA '!H40</f>
        <v>0</v>
      </c>
      <c r="I41" s="226">
        <f>'PŘEHLEDNÁ TABULKA '!I40</f>
        <v>0</v>
      </c>
      <c r="J41" s="226">
        <f>'PŘEHLEDNÁ TABULKA '!J40</f>
        <v>0</v>
      </c>
      <c r="K41" s="226">
        <f>'PŘEHLEDNÁ TABULKA '!K40</f>
        <v>0</v>
      </c>
      <c r="L41" s="226">
        <f>'PŘEHLEDNÁ TABULKA '!L40</f>
        <v>0</v>
      </c>
      <c r="M41" s="227">
        <f t="shared" si="0"/>
        <v>0</v>
      </c>
    </row>
    <row r="42" spans="1:13" s="246" customFormat="1" x14ac:dyDescent="0.25">
      <c r="A42" s="62">
        <v>40</v>
      </c>
      <c r="B42" s="225" t="s">
        <v>279</v>
      </c>
      <c r="C42" s="10" t="s">
        <v>268</v>
      </c>
      <c r="D42" s="226">
        <f>'PŘEHLEDNÁ TABULKA '!D41</f>
        <v>0</v>
      </c>
      <c r="E42" s="226">
        <f>'PŘEHLEDNÁ TABULKA '!E41</f>
        <v>0</v>
      </c>
      <c r="F42" s="226">
        <f>'PŘEHLEDNÁ TABULKA '!F41</f>
        <v>0</v>
      </c>
      <c r="G42" s="226">
        <f>'PŘEHLEDNÁ TABULKA '!G41</f>
        <v>0</v>
      </c>
      <c r="H42" s="226">
        <f>'PŘEHLEDNÁ TABULKA '!H41</f>
        <v>0</v>
      </c>
      <c r="I42" s="226">
        <f>'PŘEHLEDNÁ TABULKA '!I41</f>
        <v>0</v>
      </c>
      <c r="J42" s="226">
        <f>'PŘEHLEDNÁ TABULKA '!J41</f>
        <v>0</v>
      </c>
      <c r="K42" s="226">
        <f>'PŘEHLEDNÁ TABULKA '!K41</f>
        <v>0</v>
      </c>
      <c r="L42" s="226">
        <f>'PŘEHLEDNÁ TABULKA '!L41</f>
        <v>0</v>
      </c>
      <c r="M42" s="227">
        <f t="shared" si="0"/>
        <v>0</v>
      </c>
    </row>
    <row r="43" spans="1:13" s="246" customFormat="1" x14ac:dyDescent="0.25">
      <c r="A43" s="62">
        <v>41</v>
      </c>
      <c r="B43" s="225" t="s">
        <v>280</v>
      </c>
      <c r="C43" s="10" t="s">
        <v>269</v>
      </c>
      <c r="D43" s="226">
        <f>'PŘEHLEDNÁ TABULKA '!D42</f>
        <v>0</v>
      </c>
      <c r="E43" s="226">
        <f>'PŘEHLEDNÁ TABULKA '!E42</f>
        <v>0</v>
      </c>
      <c r="F43" s="226">
        <f>'PŘEHLEDNÁ TABULKA '!F42</f>
        <v>0</v>
      </c>
      <c r="G43" s="226">
        <f>'PŘEHLEDNÁ TABULKA '!G42</f>
        <v>0</v>
      </c>
      <c r="H43" s="226">
        <f>'PŘEHLEDNÁ TABULKA '!H42</f>
        <v>0</v>
      </c>
      <c r="I43" s="226">
        <f>'PŘEHLEDNÁ TABULKA '!I42</f>
        <v>0</v>
      </c>
      <c r="J43" s="226">
        <f>'PŘEHLEDNÁ TABULKA '!J42</f>
        <v>0</v>
      </c>
      <c r="K43" s="226">
        <f>'PŘEHLEDNÁ TABULKA '!K42</f>
        <v>0</v>
      </c>
      <c r="L43" s="226">
        <f>'PŘEHLEDNÁ TABULKA '!L42</f>
        <v>0</v>
      </c>
      <c r="M43" s="227">
        <f t="shared" si="0"/>
        <v>0</v>
      </c>
    </row>
    <row r="44" spans="1:13" ht="15.75" thickBot="1" x14ac:dyDescent="0.3">
      <c r="A44" s="62">
        <v>42</v>
      </c>
      <c r="B44" s="9" t="s">
        <v>281</v>
      </c>
      <c r="C44" s="10" t="s">
        <v>270</v>
      </c>
      <c r="D44" s="39">
        <f>'PŘEHLEDNÁ TABULKA '!D43</f>
        <v>0</v>
      </c>
      <c r="E44" s="39">
        <f>'PŘEHLEDNÁ TABULKA '!E43</f>
        <v>0</v>
      </c>
      <c r="F44" s="39">
        <f>'PŘEHLEDNÁ TABULKA '!F43</f>
        <v>0</v>
      </c>
      <c r="G44" s="39">
        <f>'PŘEHLEDNÁ TABULKA '!G43</f>
        <v>0</v>
      </c>
      <c r="H44" s="39">
        <f>'PŘEHLEDNÁ TABULKA '!H43</f>
        <v>0</v>
      </c>
      <c r="I44" s="39">
        <f>'PŘEHLEDNÁ TABULKA '!I43</f>
        <v>0</v>
      </c>
      <c r="J44" s="39">
        <f>'PŘEHLEDNÁ TABULKA '!J43</f>
        <v>0</v>
      </c>
      <c r="K44" s="39">
        <f>'PŘEHLEDNÁ TABULKA '!K43</f>
        <v>0</v>
      </c>
      <c r="L44" s="39">
        <f>'PŘEHLEDNÁ TABULKA '!L43</f>
        <v>0</v>
      </c>
      <c r="M44" s="296">
        <f t="shared" si="0"/>
        <v>0</v>
      </c>
    </row>
    <row r="45" spans="1:13" ht="30.75" customHeight="1" thickBot="1" x14ac:dyDescent="0.3">
      <c r="A45" s="62">
        <v>43</v>
      </c>
      <c r="B45" s="313" t="s">
        <v>52</v>
      </c>
      <c r="C45" s="314" t="s">
        <v>53</v>
      </c>
      <c r="D45" s="33">
        <f>SUM(D6:D44)</f>
        <v>0</v>
      </c>
      <c r="E45" s="33">
        <f t="shared" ref="E45:L45" si="1">SUM(E6:E44)</f>
        <v>0</v>
      </c>
      <c r="F45" s="33">
        <f t="shared" si="1"/>
        <v>0</v>
      </c>
      <c r="G45" s="33">
        <f t="shared" si="1"/>
        <v>0</v>
      </c>
      <c r="H45" s="33">
        <f t="shared" si="1"/>
        <v>0</v>
      </c>
      <c r="I45" s="33">
        <f t="shared" si="1"/>
        <v>0</v>
      </c>
      <c r="J45" s="33">
        <f t="shared" si="1"/>
        <v>0</v>
      </c>
      <c r="K45" s="33">
        <f t="shared" si="1"/>
        <v>0</v>
      </c>
      <c r="L45" s="33">
        <f t="shared" si="1"/>
        <v>0</v>
      </c>
      <c r="M45" s="301">
        <f>SUM(D45:L45)</f>
        <v>0</v>
      </c>
    </row>
    <row r="46" spans="1:13" ht="15" customHeight="1" x14ac:dyDescent="0.25">
      <c r="B46" s="35"/>
      <c r="C46" s="36"/>
      <c r="D46" s="51"/>
      <c r="E46" s="51"/>
      <c r="F46" s="51"/>
      <c r="G46" s="51"/>
      <c r="H46" s="51"/>
      <c r="I46" s="51"/>
      <c r="J46" s="51"/>
      <c r="K46" s="51"/>
      <c r="L46" s="51"/>
      <c r="M46" s="51"/>
    </row>
    <row r="48" spans="1:13" ht="21" x14ac:dyDescent="0.35">
      <c r="A48" s="53" t="s">
        <v>60</v>
      </c>
    </row>
    <row r="50" spans="1:13" s="57" customFormat="1" x14ac:dyDescent="0.25">
      <c r="A50" s="58" t="s">
        <v>61</v>
      </c>
      <c r="B50" s="59"/>
      <c r="C50" s="59" t="s">
        <v>62</v>
      </c>
      <c r="D50" s="59" t="s">
        <v>63</v>
      </c>
      <c r="E50" s="60" t="s">
        <v>64</v>
      </c>
      <c r="F50" s="60"/>
      <c r="G50" s="60"/>
      <c r="H50" s="60"/>
      <c r="I50" s="60"/>
      <c r="J50" s="60"/>
      <c r="K50" s="60"/>
      <c r="L50" s="60"/>
      <c r="M50" s="59"/>
    </row>
    <row r="51" spans="1:13" x14ac:dyDescent="0.25">
      <c r="A51" s="171" t="s">
        <v>150</v>
      </c>
      <c r="B51" s="56"/>
      <c r="C51" s="61">
        <v>41275</v>
      </c>
      <c r="D51" s="61">
        <v>41364</v>
      </c>
      <c r="E51" s="55"/>
      <c r="F51" s="55"/>
      <c r="G51" s="55"/>
      <c r="H51" s="55"/>
      <c r="I51" s="55"/>
      <c r="J51" s="55"/>
      <c r="K51" s="55"/>
      <c r="L51" s="55"/>
      <c r="M51" s="56"/>
    </row>
    <row r="52" spans="1:13" x14ac:dyDescent="0.25">
      <c r="A52" s="171" t="s">
        <v>153</v>
      </c>
      <c r="B52" s="56"/>
      <c r="C52" s="61">
        <v>41365</v>
      </c>
      <c r="D52" s="61">
        <v>41455</v>
      </c>
      <c r="E52" s="55"/>
      <c r="F52" s="55"/>
      <c r="G52" s="55"/>
      <c r="H52" s="55"/>
      <c r="I52" s="55"/>
      <c r="J52" s="55"/>
      <c r="K52" s="55"/>
      <c r="L52" s="55"/>
      <c r="M52" s="56"/>
    </row>
    <row r="53" spans="1:13" x14ac:dyDescent="0.25">
      <c r="A53" s="171" t="s">
        <v>201</v>
      </c>
      <c r="B53" s="56"/>
      <c r="C53" s="61">
        <v>41456</v>
      </c>
      <c r="D53" s="61">
        <v>41547</v>
      </c>
      <c r="E53" s="55"/>
      <c r="F53" s="55"/>
      <c r="G53" s="55"/>
      <c r="H53" s="55"/>
      <c r="I53" s="55"/>
      <c r="J53" s="55"/>
      <c r="K53" s="55"/>
      <c r="L53" s="55"/>
      <c r="M53" s="56"/>
    </row>
    <row r="54" spans="1:13" x14ac:dyDescent="0.25">
      <c r="A54" s="171" t="s">
        <v>207</v>
      </c>
      <c r="B54" s="56"/>
      <c r="C54" s="61">
        <v>41548</v>
      </c>
      <c r="D54" s="61">
        <v>41639</v>
      </c>
      <c r="E54" s="55"/>
      <c r="F54" s="55"/>
      <c r="G54" s="55"/>
      <c r="H54" s="55"/>
      <c r="I54" s="55"/>
      <c r="J54" s="55"/>
      <c r="K54" s="55"/>
      <c r="L54" s="55"/>
      <c r="M54" s="56"/>
    </row>
    <row r="55" spans="1:13" x14ac:dyDescent="0.25">
      <c r="A55" s="171" t="s">
        <v>208</v>
      </c>
      <c r="B55" s="56"/>
      <c r="C55" s="61">
        <v>41640</v>
      </c>
      <c r="D55" s="61">
        <v>41729</v>
      </c>
      <c r="E55" s="55"/>
      <c r="F55" s="55"/>
      <c r="G55" s="55"/>
      <c r="H55" s="55"/>
      <c r="I55" s="55"/>
      <c r="J55" s="55"/>
      <c r="K55" s="55"/>
      <c r="L55" s="55"/>
      <c r="M55" s="56"/>
    </row>
    <row r="56" spans="1:13" x14ac:dyDescent="0.25">
      <c r="A56" s="171" t="s">
        <v>211</v>
      </c>
      <c r="B56" s="56"/>
      <c r="C56" s="61">
        <v>41730</v>
      </c>
      <c r="D56" s="61">
        <v>41820</v>
      </c>
      <c r="E56" s="55"/>
      <c r="F56" s="55"/>
      <c r="G56" s="55"/>
      <c r="H56" s="55"/>
      <c r="I56" s="55"/>
      <c r="J56" s="55"/>
      <c r="K56" s="55"/>
      <c r="L56" s="55"/>
      <c r="M56" s="56"/>
    </row>
    <row r="57" spans="1:13" x14ac:dyDescent="0.25">
      <c r="A57" s="171" t="s">
        <v>212</v>
      </c>
      <c r="B57" s="56"/>
      <c r="C57" s="61">
        <v>41821</v>
      </c>
      <c r="D57" s="61">
        <v>41912</v>
      </c>
      <c r="E57" s="55"/>
      <c r="F57" s="55"/>
      <c r="G57" s="55"/>
      <c r="H57" s="55"/>
      <c r="I57" s="55"/>
      <c r="J57" s="55"/>
      <c r="K57" s="55"/>
      <c r="L57" s="55"/>
      <c r="M57" s="56"/>
    </row>
    <row r="58" spans="1:13" x14ac:dyDescent="0.25">
      <c r="A58" s="171" t="s">
        <v>213</v>
      </c>
      <c r="B58" s="56"/>
      <c r="C58" s="61">
        <v>41913</v>
      </c>
      <c r="D58" s="61">
        <v>41973</v>
      </c>
      <c r="E58" s="55"/>
      <c r="F58" s="55"/>
      <c r="G58" s="55"/>
      <c r="H58" s="55"/>
      <c r="I58" s="55"/>
      <c r="J58" s="55"/>
      <c r="K58" s="55"/>
      <c r="L58" s="55"/>
      <c r="M58" s="56"/>
    </row>
    <row r="59" spans="1:13" x14ac:dyDescent="0.25">
      <c r="A59" s="171" t="s">
        <v>222</v>
      </c>
      <c r="B59" s="56"/>
      <c r="C59" s="61">
        <v>41974</v>
      </c>
      <c r="D59" s="61">
        <v>42004</v>
      </c>
      <c r="E59" s="55" t="s">
        <v>224</v>
      </c>
      <c r="F59" s="55"/>
      <c r="G59" s="55"/>
      <c r="H59" s="55"/>
      <c r="I59" s="55"/>
      <c r="J59" s="55"/>
      <c r="K59" s="55"/>
      <c r="L59" s="55"/>
      <c r="M59" s="56"/>
    </row>
    <row r="60" spans="1:13" x14ac:dyDescent="0.25">
      <c r="A60" s="171" t="s">
        <v>223</v>
      </c>
      <c r="B60" s="56"/>
      <c r="C60" s="61">
        <v>41974</v>
      </c>
      <c r="D60" s="61">
        <v>42004</v>
      </c>
      <c r="E60" s="55" t="s">
        <v>225</v>
      </c>
      <c r="F60" s="55"/>
      <c r="G60" s="55"/>
      <c r="H60" s="55"/>
      <c r="I60" s="55"/>
      <c r="J60" s="55"/>
      <c r="K60" s="55"/>
      <c r="L60" s="55"/>
      <c r="M60" s="56"/>
    </row>
    <row r="61" spans="1:13" x14ac:dyDescent="0.25">
      <c r="A61" s="171" t="s">
        <v>226</v>
      </c>
      <c r="B61" s="56"/>
      <c r="C61" s="61">
        <v>41974</v>
      </c>
      <c r="D61" s="61">
        <v>42004</v>
      </c>
      <c r="E61" s="55" t="s">
        <v>227</v>
      </c>
      <c r="F61" s="55"/>
      <c r="G61" s="55"/>
      <c r="H61" s="55"/>
      <c r="I61" s="55"/>
      <c r="J61" s="55"/>
      <c r="K61" s="55"/>
      <c r="L61" s="55"/>
      <c r="M61" s="56"/>
    </row>
    <row r="62" spans="1:13" x14ac:dyDescent="0.25">
      <c r="A62" s="171" t="s">
        <v>229</v>
      </c>
      <c r="B62" s="56"/>
      <c r="C62" s="61">
        <v>42005</v>
      </c>
      <c r="D62" s="61">
        <v>42185</v>
      </c>
      <c r="E62" s="55"/>
      <c r="F62" s="55"/>
      <c r="G62" s="55"/>
      <c r="H62" s="55"/>
      <c r="I62" s="55"/>
      <c r="J62" s="55"/>
      <c r="K62" s="55"/>
      <c r="L62" s="55"/>
      <c r="M62" s="56"/>
    </row>
    <row r="63" spans="1:13" x14ac:dyDescent="0.25">
      <c r="A63" s="171" t="s">
        <v>232</v>
      </c>
      <c r="B63" s="56"/>
      <c r="C63" s="61">
        <v>42186</v>
      </c>
      <c r="D63" s="61">
        <v>42369</v>
      </c>
      <c r="E63" s="55"/>
      <c r="F63" s="55"/>
      <c r="G63" s="55"/>
      <c r="H63" s="55"/>
      <c r="I63" s="55"/>
      <c r="J63" s="55"/>
      <c r="K63" s="55"/>
      <c r="L63" s="55"/>
      <c r="M63" s="56"/>
    </row>
    <row r="64" spans="1:13" x14ac:dyDescent="0.25">
      <c r="A64" s="171" t="s">
        <v>238</v>
      </c>
      <c r="B64" s="56"/>
      <c r="C64" s="61">
        <v>42370</v>
      </c>
      <c r="D64" s="61">
        <v>42551</v>
      </c>
      <c r="E64" s="55" t="s">
        <v>241</v>
      </c>
      <c r="F64" s="55"/>
      <c r="G64" s="55"/>
      <c r="H64" s="55"/>
      <c r="I64" s="55"/>
      <c r="J64" s="55"/>
      <c r="K64" s="55"/>
      <c r="L64" s="55"/>
      <c r="M64" s="56"/>
    </row>
    <row r="65" spans="1:13" x14ac:dyDescent="0.25">
      <c r="A65" s="171" t="s">
        <v>250</v>
      </c>
      <c r="B65" s="56"/>
      <c r="C65" s="61">
        <v>42552</v>
      </c>
      <c r="D65" s="61">
        <v>42735</v>
      </c>
      <c r="E65" s="55" t="s">
        <v>251</v>
      </c>
      <c r="F65" s="55"/>
      <c r="G65" s="55"/>
      <c r="H65" s="55"/>
      <c r="I65" s="55"/>
      <c r="J65" s="55"/>
      <c r="K65" s="55"/>
      <c r="L65" s="55"/>
      <c r="M65" s="56"/>
    </row>
    <row r="66" spans="1:13" x14ac:dyDescent="0.25">
      <c r="A66" s="171" t="s">
        <v>252</v>
      </c>
      <c r="B66" s="56"/>
      <c r="C66" s="61">
        <v>42736</v>
      </c>
      <c r="D66" s="61">
        <v>42916</v>
      </c>
      <c r="E66" s="55" t="s">
        <v>251</v>
      </c>
      <c r="F66" s="55"/>
      <c r="G66" s="55"/>
      <c r="H66" s="55"/>
      <c r="I66" s="55"/>
      <c r="J66" s="55"/>
      <c r="K66" s="55"/>
      <c r="L66" s="55"/>
      <c r="M66" s="56"/>
    </row>
    <row r="67" spans="1:13" x14ac:dyDescent="0.25">
      <c r="A67" s="171" t="s">
        <v>253</v>
      </c>
      <c r="B67" s="56"/>
      <c r="C67" s="61">
        <v>42917</v>
      </c>
      <c r="D67" s="61">
        <v>43100</v>
      </c>
      <c r="E67" s="55" t="s">
        <v>251</v>
      </c>
      <c r="F67" s="55"/>
      <c r="G67" s="55"/>
      <c r="H67" s="55"/>
      <c r="I67" s="55"/>
      <c r="J67" s="55"/>
      <c r="K67" s="55"/>
      <c r="L67" s="55"/>
      <c r="M67" s="56"/>
    </row>
    <row r="68" spans="1:13" x14ac:dyDescent="0.25">
      <c r="A68" s="171" t="s">
        <v>295</v>
      </c>
      <c r="B68" s="56"/>
      <c r="C68" s="61">
        <v>43101</v>
      </c>
      <c r="D68" s="56"/>
      <c r="E68" s="55" t="s">
        <v>296</v>
      </c>
      <c r="F68" s="55"/>
      <c r="G68" s="55"/>
      <c r="H68" s="55"/>
      <c r="I68" s="55"/>
      <c r="J68" s="55"/>
      <c r="K68" s="55"/>
      <c r="L68" s="55"/>
      <c r="M68" s="56"/>
    </row>
    <row r="69" spans="1:13" x14ac:dyDescent="0.25">
      <c r="A69" s="171"/>
      <c r="B69" s="56"/>
      <c r="C69" s="56"/>
      <c r="D69" s="56"/>
      <c r="E69" s="55"/>
      <c r="F69" s="55"/>
      <c r="G69" s="55"/>
      <c r="H69" s="55"/>
      <c r="I69" s="55"/>
      <c r="J69" s="55"/>
      <c r="K69" s="55"/>
      <c r="L69" s="55"/>
      <c r="M69" s="56"/>
    </row>
    <row r="70" spans="1:13" x14ac:dyDescent="0.25">
      <c r="A70" s="171"/>
      <c r="B70" s="56"/>
      <c r="C70" s="56"/>
      <c r="D70" s="56"/>
      <c r="E70" s="55"/>
      <c r="F70" s="55"/>
      <c r="G70" s="55"/>
      <c r="H70" s="55"/>
      <c r="I70" s="55"/>
      <c r="J70" s="55"/>
      <c r="K70" s="55"/>
      <c r="L70" s="55"/>
      <c r="M70" s="56"/>
    </row>
    <row r="71" spans="1:13" x14ac:dyDescent="0.25">
      <c r="A71" s="171"/>
      <c r="B71" s="56"/>
      <c r="C71" s="56"/>
      <c r="D71" s="56"/>
      <c r="E71" s="55"/>
      <c r="F71" s="55"/>
      <c r="G71" s="55"/>
      <c r="H71" s="55"/>
      <c r="I71" s="55"/>
      <c r="J71" s="55"/>
      <c r="K71" s="55"/>
      <c r="L71" s="55"/>
      <c r="M71" s="56"/>
    </row>
    <row r="72" spans="1:13" x14ac:dyDescent="0.25">
      <c r="A72" s="171"/>
      <c r="B72" s="56"/>
      <c r="C72" s="56"/>
      <c r="D72" s="56"/>
      <c r="E72" s="55"/>
      <c r="F72" s="55"/>
      <c r="G72" s="55"/>
      <c r="H72" s="55"/>
      <c r="I72" s="55"/>
      <c r="J72" s="55"/>
      <c r="K72" s="55"/>
      <c r="L72" s="55"/>
      <c r="M72" s="56"/>
    </row>
    <row r="73" spans="1:13" x14ac:dyDescent="0.25">
      <c r="A73" s="54"/>
      <c r="B73" s="56"/>
      <c r="C73" s="56"/>
      <c r="D73" s="56"/>
      <c r="E73" s="55"/>
      <c r="F73" s="55"/>
      <c r="G73" s="55"/>
      <c r="H73" s="55"/>
      <c r="I73" s="55"/>
      <c r="J73" s="55"/>
      <c r="K73" s="55"/>
      <c r="L73" s="55"/>
      <c r="M73" s="56"/>
    </row>
    <row r="74" spans="1:13" x14ac:dyDescent="0.25">
      <c r="A74" s="54"/>
      <c r="B74" s="56"/>
      <c r="C74" s="56"/>
      <c r="D74" s="56"/>
      <c r="E74" s="55"/>
      <c r="F74" s="55"/>
      <c r="G74" s="55"/>
      <c r="H74" s="55"/>
      <c r="I74" s="55"/>
      <c r="J74" s="55"/>
      <c r="K74" s="55"/>
      <c r="L74" s="55"/>
      <c r="M74" s="56"/>
    </row>
    <row r="75" spans="1:13" x14ac:dyDescent="0.25">
      <c r="A75" s="54"/>
      <c r="B75" s="56"/>
      <c r="C75" s="56"/>
      <c r="D75" s="56"/>
      <c r="E75" s="55"/>
      <c r="F75" s="55"/>
      <c r="G75" s="55"/>
      <c r="H75" s="55"/>
      <c r="I75" s="55"/>
      <c r="J75" s="55"/>
      <c r="K75" s="55"/>
      <c r="L75" s="55"/>
      <c r="M75" s="56"/>
    </row>
    <row r="76" spans="1:13" x14ac:dyDescent="0.25">
      <c r="A76" s="54"/>
      <c r="B76" s="56"/>
      <c r="C76" s="56"/>
      <c r="D76" s="56"/>
      <c r="E76" s="55"/>
      <c r="F76" s="55"/>
      <c r="G76" s="55"/>
      <c r="H76" s="55"/>
      <c r="I76" s="55"/>
      <c r="J76" s="55"/>
      <c r="K76" s="55"/>
      <c r="L76" s="55"/>
      <c r="M76" s="56"/>
    </row>
    <row r="77" spans="1:13" x14ac:dyDescent="0.25">
      <c r="A77" s="54"/>
      <c r="B77" s="56"/>
      <c r="C77" s="56"/>
      <c r="D77" s="56"/>
      <c r="E77" s="55"/>
      <c r="F77" s="55"/>
      <c r="G77" s="55"/>
      <c r="H77" s="55"/>
      <c r="I77" s="55"/>
      <c r="J77" s="55"/>
      <c r="K77" s="55"/>
      <c r="L77" s="55"/>
      <c r="M77" s="56"/>
    </row>
    <row r="78" spans="1:13" x14ac:dyDescent="0.25">
      <c r="A78" s="54"/>
      <c r="B78" s="56"/>
      <c r="C78" s="56"/>
      <c r="D78" s="56"/>
      <c r="E78" s="55"/>
      <c r="F78" s="55"/>
      <c r="G78" s="55"/>
      <c r="H78" s="55"/>
      <c r="I78" s="55"/>
      <c r="J78" s="55"/>
      <c r="K78" s="55"/>
      <c r="L78" s="55"/>
      <c r="M78" s="56"/>
    </row>
    <row r="79" spans="1:13" x14ac:dyDescent="0.25">
      <c r="A79" s="54"/>
      <c r="B79" s="56"/>
      <c r="C79" s="56"/>
      <c r="D79" s="56"/>
      <c r="E79" s="55"/>
      <c r="F79" s="55"/>
      <c r="G79" s="55"/>
      <c r="H79" s="55"/>
      <c r="I79" s="55"/>
      <c r="J79" s="55"/>
      <c r="K79" s="55"/>
      <c r="L79" s="55"/>
      <c r="M79" s="56"/>
    </row>
  </sheetData>
  <mergeCells count="5">
    <mergeCell ref="B3:M3"/>
    <mergeCell ref="B4:C4"/>
    <mergeCell ref="F4:G4"/>
    <mergeCell ref="M4:M5"/>
    <mergeCell ref="B45:C45"/>
  </mergeCells>
  <conditionalFormatting sqref="D6:L44">
    <cfRule type="cellIs" dxfId="2" priority="1" operator="equal">
      <formula>0</formula>
    </cfRule>
  </conditionalFormatting>
  <pageMargins left="0.19685039370078741" right="0.19685039370078741" top="0.74803149606299213" bottom="0.74803149606299213" header="0.31496062992125984" footer="0.31496062992125984"/>
  <pageSetup paperSize="8" scale="81" fitToHeight="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39997558519241921"/>
    <pageSetUpPr fitToPage="1"/>
  </sheetPr>
  <dimension ref="A1:M108"/>
  <sheetViews>
    <sheetView topLeftCell="A31" workbookViewId="0">
      <selection activeCell="D34" sqref="D34:L35"/>
    </sheetView>
  </sheetViews>
  <sheetFormatPr defaultRowHeight="15" x14ac:dyDescent="0.25"/>
  <cols>
    <col min="1" max="1" width="9.140625" style="50"/>
    <col min="3" max="3" width="14.85546875" bestFit="1" customWidth="1"/>
    <col min="4"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30.75" hidden="1" thickBot="1" x14ac:dyDescent="0.3">
      <c r="A1" s="49" t="s">
        <v>59</v>
      </c>
      <c r="B1" s="50">
        <v>1</v>
      </c>
      <c r="C1" s="50">
        <v>2</v>
      </c>
      <c r="D1" s="50">
        <v>3</v>
      </c>
      <c r="E1" s="50">
        <v>4</v>
      </c>
      <c r="F1" s="50">
        <v>5</v>
      </c>
      <c r="G1" s="50">
        <v>6</v>
      </c>
      <c r="H1" s="50">
        <v>7</v>
      </c>
      <c r="I1" s="50">
        <v>8</v>
      </c>
      <c r="J1" s="50">
        <v>9</v>
      </c>
      <c r="K1" s="50"/>
      <c r="L1" s="50"/>
      <c r="M1" s="50">
        <v>10</v>
      </c>
    </row>
    <row r="2" spans="1:13" ht="19.5" hidden="1" thickBot="1" x14ac:dyDescent="0.35">
      <c r="A2" s="50">
        <v>1</v>
      </c>
      <c r="B2" s="304" t="s">
        <v>0</v>
      </c>
      <c r="C2" s="305"/>
      <c r="D2" s="305"/>
      <c r="E2" s="305"/>
      <c r="F2" s="305"/>
      <c r="G2" s="305"/>
      <c r="H2" s="305"/>
      <c r="I2" s="305"/>
      <c r="J2" s="305"/>
      <c r="K2" s="305"/>
      <c r="L2" s="305"/>
      <c r="M2" s="317"/>
    </row>
    <row r="3" spans="1:13" ht="15.75" hidden="1" customHeight="1" thickBot="1" x14ac:dyDescent="0.3">
      <c r="A3" s="50">
        <v>2</v>
      </c>
      <c r="B3" s="307" t="s">
        <v>1</v>
      </c>
      <c r="C3" s="318"/>
      <c r="D3" s="42" t="s">
        <v>2</v>
      </c>
      <c r="E3" s="42" t="s">
        <v>3</v>
      </c>
      <c r="F3" s="319" t="s">
        <v>4</v>
      </c>
      <c r="G3" s="320"/>
      <c r="H3" s="237" t="s">
        <v>254</v>
      </c>
      <c r="I3" s="42" t="s">
        <v>5</v>
      </c>
      <c r="J3" s="2" t="s">
        <v>6</v>
      </c>
      <c r="K3" s="292"/>
      <c r="L3" s="292"/>
      <c r="M3" s="311" t="s">
        <v>7</v>
      </c>
    </row>
    <row r="4" spans="1:13" ht="15.75" hidden="1" thickBot="1" x14ac:dyDescent="0.3">
      <c r="A4" s="50">
        <v>3</v>
      </c>
      <c r="B4" s="3"/>
      <c r="C4" s="4"/>
      <c r="D4" s="5"/>
      <c r="E4" s="5"/>
      <c r="F4" s="6" t="s">
        <v>247</v>
      </c>
      <c r="G4" s="7" t="s">
        <v>8</v>
      </c>
      <c r="H4" s="5"/>
      <c r="I4" s="5"/>
      <c r="J4" s="8"/>
      <c r="K4" s="8"/>
      <c r="L4" s="8"/>
      <c r="M4" s="321"/>
    </row>
    <row r="5" spans="1:13" hidden="1" x14ac:dyDescent="0.25">
      <c r="A5" s="50">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25">
      <c r="A6" s="50">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25">
      <c r="A7" s="50">
        <v>6</v>
      </c>
      <c r="B7" s="9" t="s">
        <v>13</v>
      </c>
      <c r="C7" s="10" t="s">
        <v>14</v>
      </c>
      <c r="D7" s="17"/>
      <c r="E7" s="15">
        <f>[1]KM_CELKEM!E176</f>
        <v>330415.5</v>
      </c>
      <c r="F7" s="15">
        <f>[1]KM_CELKEM!E180</f>
        <v>161518</v>
      </c>
      <c r="G7" s="17"/>
      <c r="H7" s="17"/>
      <c r="I7" s="17"/>
      <c r="J7" s="17"/>
      <c r="K7" s="27"/>
      <c r="L7" s="27"/>
      <c r="M7" s="20">
        <f t="shared" si="0"/>
        <v>491933.5</v>
      </c>
    </row>
    <row r="8" spans="1:13" hidden="1" x14ac:dyDescent="0.25">
      <c r="A8" s="50">
        <v>7</v>
      </c>
      <c r="B8" s="9" t="s">
        <v>15</v>
      </c>
      <c r="C8" s="10" t="s">
        <v>16</v>
      </c>
      <c r="D8" s="17"/>
      <c r="E8" s="15">
        <f>[1]KM_CELKEM!F176</f>
        <v>138330</v>
      </c>
      <c r="F8" s="17"/>
      <c r="G8" s="16"/>
      <c r="H8" s="17"/>
      <c r="I8" s="17"/>
      <c r="J8" s="18"/>
      <c r="K8" s="302"/>
      <c r="L8" s="302"/>
      <c r="M8" s="21">
        <f t="shared" si="0"/>
        <v>138330</v>
      </c>
    </row>
    <row r="9" spans="1:13" hidden="1" x14ac:dyDescent="0.25">
      <c r="A9" s="50">
        <v>8</v>
      </c>
      <c r="B9" s="9" t="s">
        <v>17</v>
      </c>
      <c r="C9" s="10" t="s">
        <v>18</v>
      </c>
      <c r="D9" s="17"/>
      <c r="E9" s="15">
        <f>[1]KM_CELKEM!G176</f>
        <v>214419</v>
      </c>
      <c r="F9" s="17"/>
      <c r="G9" s="16"/>
      <c r="H9" s="17"/>
      <c r="I9" s="17"/>
      <c r="J9" s="18"/>
      <c r="K9" s="18"/>
      <c r="L9" s="18"/>
      <c r="M9" s="19">
        <f t="shared" si="0"/>
        <v>214419</v>
      </c>
    </row>
    <row r="10" spans="1:13" hidden="1" x14ac:dyDescent="0.25">
      <c r="A10" s="50">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25">
      <c r="A11" s="50">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25">
      <c r="A12" s="50">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25">
      <c r="A13" s="50">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25">
      <c r="A14" s="50">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25">
      <c r="A15" s="50">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25">
      <c r="A16" s="50">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25">
      <c r="A17" s="50">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25">
      <c r="A18" s="50">
        <v>17</v>
      </c>
      <c r="B18" s="9" t="s">
        <v>34</v>
      </c>
      <c r="C18" s="10" t="s">
        <v>35</v>
      </c>
      <c r="D18" s="17"/>
      <c r="E18" s="15">
        <f>[1]KM_CELKEM!P176</f>
        <v>144525</v>
      </c>
      <c r="F18" s="17"/>
      <c r="G18" s="16"/>
      <c r="H18" s="17"/>
      <c r="I18" s="17"/>
      <c r="J18" s="18"/>
      <c r="K18" s="18"/>
      <c r="L18" s="18"/>
      <c r="M18" s="19">
        <f t="shared" si="0"/>
        <v>144525</v>
      </c>
    </row>
    <row r="19" spans="1:13" hidden="1" x14ac:dyDescent="0.25">
      <c r="A19" s="50">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25">
      <c r="A20" s="50">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25">
      <c r="A21" s="50">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25">
      <c r="A22" s="50">
        <v>21</v>
      </c>
      <c r="B22" s="9" t="s">
        <v>42</v>
      </c>
      <c r="C22" s="10" t="s">
        <v>43</v>
      </c>
      <c r="D22" s="17"/>
      <c r="E22" s="15">
        <f>[1]KM_CELKEM!T176</f>
        <v>87724</v>
      </c>
      <c r="F22" s="17"/>
      <c r="G22" s="16"/>
      <c r="H22" s="17"/>
      <c r="I22" s="17"/>
      <c r="J22" s="18"/>
      <c r="K22" s="18"/>
      <c r="L22" s="18"/>
      <c r="M22" s="19">
        <f t="shared" si="0"/>
        <v>87724</v>
      </c>
    </row>
    <row r="23" spans="1:13" hidden="1" x14ac:dyDescent="0.25">
      <c r="A23" s="50">
        <v>22</v>
      </c>
      <c r="B23" s="9" t="s">
        <v>44</v>
      </c>
      <c r="C23" s="10" t="s">
        <v>45</v>
      </c>
      <c r="D23" s="17"/>
      <c r="E23" s="15">
        <f>[1]KM_CELKEM!U176</f>
        <v>149206</v>
      </c>
      <c r="F23" s="17"/>
      <c r="G23" s="16"/>
      <c r="H23" s="17"/>
      <c r="I23" s="17"/>
      <c r="J23" s="18"/>
      <c r="K23" s="18"/>
      <c r="L23" s="18"/>
      <c r="M23" s="19">
        <f t="shared" si="0"/>
        <v>149206</v>
      </c>
    </row>
    <row r="24" spans="1:13" hidden="1" x14ac:dyDescent="0.25">
      <c r="A24" s="50">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25">
      <c r="A25" s="50">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25">
      <c r="A26" s="50">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25">
      <c r="A27" s="50">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25">
      <c r="A28" s="50">
        <v>27</v>
      </c>
      <c r="B28" s="9">
        <v>122</v>
      </c>
      <c r="C28" s="10" t="s">
        <v>50</v>
      </c>
      <c r="D28" s="17"/>
      <c r="E28" s="15">
        <f>[1]KM_CELKEM!Z176</f>
        <v>87354</v>
      </c>
      <c r="F28" s="15">
        <f>[1]KM_CELKEM!Z180</f>
        <v>66892</v>
      </c>
      <c r="G28" s="16"/>
      <c r="H28" s="17"/>
      <c r="I28" s="17"/>
      <c r="J28" s="18"/>
      <c r="K28" s="18"/>
      <c r="L28" s="18"/>
      <c r="M28" s="19">
        <f t="shared" si="0"/>
        <v>154246</v>
      </c>
    </row>
    <row r="29" spans="1:13" ht="15.75" hidden="1" thickBot="1" x14ac:dyDescent="0.3">
      <c r="A29" s="50">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
      <c r="A30" s="50">
        <v>29</v>
      </c>
      <c r="B30" s="313" t="s">
        <v>52</v>
      </c>
      <c r="C30" s="32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24.75" customHeight="1" x14ac:dyDescent="0.35">
      <c r="A31" s="52" t="s">
        <v>66</v>
      </c>
      <c r="F31" s="238" t="str">
        <f>'A1 - Roční DV'!F1</f>
        <v>Verze: 1/2018</v>
      </c>
      <c r="G31" s="232"/>
      <c r="H31" s="238" t="str">
        <f>'A1 - Roční DV'!H1</f>
        <v>Platnost od: 1.1.2018</v>
      </c>
      <c r="I31" s="232"/>
    </row>
    <row r="32" spans="1:13" ht="30.75" thickBot="1" x14ac:dyDescent="0.3">
      <c r="A32" s="66" t="s">
        <v>59</v>
      </c>
      <c r="B32" s="67">
        <v>1</v>
      </c>
      <c r="C32" s="67">
        <v>2</v>
      </c>
      <c r="D32" s="67">
        <v>3</v>
      </c>
      <c r="E32" s="67">
        <v>4</v>
      </c>
      <c r="F32" s="67">
        <v>5</v>
      </c>
      <c r="G32" s="67">
        <v>6</v>
      </c>
      <c r="H32" s="67">
        <v>7</v>
      </c>
      <c r="I32" s="67">
        <v>8</v>
      </c>
      <c r="J32" s="67">
        <v>9</v>
      </c>
      <c r="K32" s="67">
        <v>10</v>
      </c>
      <c r="L32" s="67">
        <v>11</v>
      </c>
      <c r="M32" s="67">
        <v>12</v>
      </c>
    </row>
    <row r="33" spans="1:13" ht="19.5" thickBot="1" x14ac:dyDescent="0.35">
      <c r="A33" s="65">
        <v>1</v>
      </c>
      <c r="B33" s="304" t="s">
        <v>54</v>
      </c>
      <c r="C33" s="305"/>
      <c r="D33" s="305"/>
      <c r="E33" s="305"/>
      <c r="F33" s="305"/>
      <c r="G33" s="305"/>
      <c r="H33" s="305"/>
      <c r="I33" s="305"/>
      <c r="J33" s="305"/>
      <c r="K33" s="305"/>
      <c r="L33" s="305"/>
      <c r="M33" s="306"/>
    </row>
    <row r="34" spans="1:13" ht="15.75" thickBot="1" x14ac:dyDescent="0.3">
      <c r="A34" s="65">
        <v>2</v>
      </c>
      <c r="B34" s="307" t="s">
        <v>1</v>
      </c>
      <c r="C34" s="308"/>
      <c r="D34" s="239" t="s">
        <v>2</v>
      </c>
      <c r="E34" s="239" t="s">
        <v>3</v>
      </c>
      <c r="F34" s="309" t="s">
        <v>4</v>
      </c>
      <c r="G34" s="310"/>
      <c r="H34" s="239" t="s">
        <v>254</v>
      </c>
      <c r="I34" s="239" t="s">
        <v>5</v>
      </c>
      <c r="J34" s="239" t="s">
        <v>6</v>
      </c>
      <c r="K34" s="239" t="s">
        <v>259</v>
      </c>
      <c r="L34" s="239" t="s">
        <v>258</v>
      </c>
      <c r="M34" s="311" t="s">
        <v>7</v>
      </c>
    </row>
    <row r="35" spans="1:13" ht="15.75" thickBot="1" x14ac:dyDescent="0.3">
      <c r="A35" s="65">
        <v>3</v>
      </c>
      <c r="B35" s="3"/>
      <c r="C35" s="4"/>
      <c r="D35" s="5"/>
      <c r="E35" s="5"/>
      <c r="F35" s="294" t="s">
        <v>247</v>
      </c>
      <c r="G35" s="295" t="s">
        <v>8</v>
      </c>
      <c r="H35" s="5"/>
      <c r="I35" s="5"/>
      <c r="J35" s="5"/>
      <c r="K35" s="5"/>
      <c r="L35" s="5"/>
      <c r="M35" s="312"/>
    </row>
    <row r="36" spans="1:13" x14ac:dyDescent="0.25">
      <c r="A36" s="65">
        <v>4</v>
      </c>
      <c r="B36" s="45" t="s">
        <v>9</v>
      </c>
      <c r="C36" s="46" t="s">
        <v>10</v>
      </c>
      <c r="D36" s="11">
        <f>'PŘEHLEDNÁ TABULKA '!D50</f>
        <v>0</v>
      </c>
      <c r="E36" s="11">
        <f>'PŘEHLEDNÁ TABULKA '!E50</f>
        <v>0</v>
      </c>
      <c r="F36" s="11">
        <f>'PŘEHLEDNÁ TABULKA '!F50</f>
        <v>0</v>
      </c>
      <c r="G36" s="11">
        <f>'PŘEHLEDNÁ TABULKA '!G50</f>
        <v>0</v>
      </c>
      <c r="H36" s="11">
        <f>'PŘEHLEDNÁ TABULKA '!H50</f>
        <v>0</v>
      </c>
      <c r="I36" s="11">
        <f>'PŘEHLEDNÁ TABULKA '!I50</f>
        <v>0</v>
      </c>
      <c r="J36" s="11">
        <f>'PŘEHLEDNÁ TABULKA '!J50</f>
        <v>0</v>
      </c>
      <c r="K36" s="11">
        <f>'PŘEHLEDNÁ TABULKA '!K50</f>
        <v>0</v>
      </c>
      <c r="L36" s="11">
        <f>'PŘEHLEDNÁ TABULKA '!L50</f>
        <v>0</v>
      </c>
      <c r="M36" s="14">
        <f>SUM(D36:L36)</f>
        <v>0</v>
      </c>
    </row>
    <row r="37" spans="1:13" x14ac:dyDescent="0.25">
      <c r="A37" s="65">
        <v>5</v>
      </c>
      <c r="B37" s="9" t="s">
        <v>11</v>
      </c>
      <c r="C37" s="10" t="s">
        <v>12</v>
      </c>
      <c r="D37" s="226">
        <f>'PŘEHLEDNÁ TABULKA '!D51</f>
        <v>0</v>
      </c>
      <c r="E37" s="226">
        <f>'PŘEHLEDNÁ TABULKA '!E51</f>
        <v>0</v>
      </c>
      <c r="F37" s="226">
        <f>'PŘEHLEDNÁ TABULKA '!F51</f>
        <v>0</v>
      </c>
      <c r="G37" s="226">
        <f>'PŘEHLEDNÁ TABULKA '!G51</f>
        <v>0</v>
      </c>
      <c r="H37" s="226">
        <f>'PŘEHLEDNÁ TABULKA '!H51</f>
        <v>0</v>
      </c>
      <c r="I37" s="226">
        <f>'PŘEHLEDNÁ TABULKA '!I51</f>
        <v>0</v>
      </c>
      <c r="J37" s="226">
        <f>'PŘEHLEDNÁ TABULKA '!J51</f>
        <v>0</v>
      </c>
      <c r="K37" s="226">
        <f>'PŘEHLEDNÁ TABULKA '!K51</f>
        <v>0</v>
      </c>
      <c r="L37" s="226">
        <f>'PŘEHLEDNÁ TABULKA '!L51</f>
        <v>0</v>
      </c>
      <c r="M37" s="227">
        <f t="shared" ref="M37:M74" si="2">SUM(D37:L37)</f>
        <v>0</v>
      </c>
    </row>
    <row r="38" spans="1:13" x14ac:dyDescent="0.25">
      <c r="A38" s="65">
        <v>6</v>
      </c>
      <c r="B38" s="9" t="s">
        <v>13</v>
      </c>
      <c r="C38" s="10" t="s">
        <v>14</v>
      </c>
      <c r="D38" s="226">
        <f>'PŘEHLEDNÁ TABULKA '!D52</f>
        <v>0</v>
      </c>
      <c r="E38" s="226">
        <f>'PŘEHLEDNÁ TABULKA '!E52</f>
        <v>0</v>
      </c>
      <c r="F38" s="226">
        <f>'PŘEHLEDNÁ TABULKA '!F52</f>
        <v>0</v>
      </c>
      <c r="G38" s="226">
        <f>'PŘEHLEDNÁ TABULKA '!G52</f>
        <v>0</v>
      </c>
      <c r="H38" s="226">
        <f>'PŘEHLEDNÁ TABULKA '!H52</f>
        <v>0</v>
      </c>
      <c r="I38" s="226">
        <f>'PŘEHLEDNÁ TABULKA '!I52</f>
        <v>0</v>
      </c>
      <c r="J38" s="226">
        <f>'PŘEHLEDNÁ TABULKA '!J52</f>
        <v>0</v>
      </c>
      <c r="K38" s="226">
        <f>'PŘEHLEDNÁ TABULKA '!K52</f>
        <v>0</v>
      </c>
      <c r="L38" s="226">
        <f>'PŘEHLEDNÁ TABULKA '!L52</f>
        <v>0</v>
      </c>
      <c r="M38" s="227">
        <f t="shared" si="2"/>
        <v>0</v>
      </c>
    </row>
    <row r="39" spans="1:13" x14ac:dyDescent="0.25">
      <c r="A39" s="65">
        <v>7</v>
      </c>
      <c r="B39" s="9" t="s">
        <v>271</v>
      </c>
      <c r="C39" s="10" t="s">
        <v>260</v>
      </c>
      <c r="D39" s="226">
        <f>'PŘEHLEDNÁ TABULKA '!D53</f>
        <v>0</v>
      </c>
      <c r="E39" s="226">
        <f>'PŘEHLEDNÁ TABULKA '!E53</f>
        <v>0</v>
      </c>
      <c r="F39" s="226">
        <f>'PŘEHLEDNÁ TABULKA '!F53</f>
        <v>0</v>
      </c>
      <c r="G39" s="226">
        <f>'PŘEHLEDNÁ TABULKA '!G53</f>
        <v>0</v>
      </c>
      <c r="H39" s="226">
        <f>'PŘEHLEDNÁ TABULKA '!H53</f>
        <v>0</v>
      </c>
      <c r="I39" s="226">
        <f>'PŘEHLEDNÁ TABULKA '!I53</f>
        <v>0</v>
      </c>
      <c r="J39" s="226">
        <f>'PŘEHLEDNÁ TABULKA '!J53</f>
        <v>0</v>
      </c>
      <c r="K39" s="226">
        <f>'PŘEHLEDNÁ TABULKA '!K53</f>
        <v>0</v>
      </c>
      <c r="L39" s="226">
        <f>'PŘEHLEDNÁ TABULKA '!L53</f>
        <v>0</v>
      </c>
      <c r="M39" s="227">
        <f t="shared" si="2"/>
        <v>0</v>
      </c>
    </row>
    <row r="40" spans="1:13" x14ac:dyDescent="0.25">
      <c r="A40" s="65">
        <v>8</v>
      </c>
      <c r="B40" s="9" t="s">
        <v>272</v>
      </c>
      <c r="C40" s="10" t="s">
        <v>261</v>
      </c>
      <c r="D40" s="226">
        <f>'PŘEHLEDNÁ TABULKA '!D54</f>
        <v>0</v>
      </c>
      <c r="E40" s="226">
        <f>'PŘEHLEDNÁ TABULKA '!E54</f>
        <v>0</v>
      </c>
      <c r="F40" s="226">
        <f>'PŘEHLEDNÁ TABULKA '!F54</f>
        <v>0</v>
      </c>
      <c r="G40" s="226">
        <f>'PŘEHLEDNÁ TABULKA '!G54</f>
        <v>0</v>
      </c>
      <c r="H40" s="226">
        <f>'PŘEHLEDNÁ TABULKA '!H54</f>
        <v>0</v>
      </c>
      <c r="I40" s="226">
        <f>'PŘEHLEDNÁ TABULKA '!I54</f>
        <v>0</v>
      </c>
      <c r="J40" s="226">
        <f>'PŘEHLEDNÁ TABULKA '!J54</f>
        <v>0</v>
      </c>
      <c r="K40" s="226">
        <f>'PŘEHLEDNÁ TABULKA '!K54</f>
        <v>0</v>
      </c>
      <c r="L40" s="226">
        <f>'PŘEHLEDNÁ TABULKA '!L54</f>
        <v>0</v>
      </c>
      <c r="M40" s="227">
        <f t="shared" si="2"/>
        <v>0</v>
      </c>
    </row>
    <row r="41" spans="1:13" x14ac:dyDescent="0.25">
      <c r="A41" s="65">
        <v>9</v>
      </c>
      <c r="B41" s="9" t="s">
        <v>15</v>
      </c>
      <c r="C41" s="10" t="s">
        <v>16</v>
      </c>
      <c r="D41" s="226">
        <f>'PŘEHLEDNÁ TABULKA '!D55</f>
        <v>0</v>
      </c>
      <c r="E41" s="226">
        <f>'PŘEHLEDNÁ TABULKA '!E55</f>
        <v>0</v>
      </c>
      <c r="F41" s="226">
        <f>'PŘEHLEDNÁ TABULKA '!F55</f>
        <v>0</v>
      </c>
      <c r="G41" s="226">
        <f>'PŘEHLEDNÁ TABULKA '!G55</f>
        <v>0</v>
      </c>
      <c r="H41" s="226">
        <f>'PŘEHLEDNÁ TABULKA '!H55</f>
        <v>0</v>
      </c>
      <c r="I41" s="226">
        <f>'PŘEHLEDNÁ TABULKA '!I55</f>
        <v>0</v>
      </c>
      <c r="J41" s="226">
        <f>'PŘEHLEDNÁ TABULKA '!J55</f>
        <v>0</v>
      </c>
      <c r="K41" s="226">
        <f>'PŘEHLEDNÁ TABULKA '!K55</f>
        <v>0</v>
      </c>
      <c r="L41" s="226">
        <f>'PŘEHLEDNÁ TABULKA '!L55</f>
        <v>0</v>
      </c>
      <c r="M41" s="227">
        <f t="shared" si="2"/>
        <v>0</v>
      </c>
    </row>
    <row r="42" spans="1:13" x14ac:dyDescent="0.25">
      <c r="A42" s="65">
        <v>10</v>
      </c>
      <c r="B42" s="9" t="s">
        <v>17</v>
      </c>
      <c r="C42" s="10" t="s">
        <v>18</v>
      </c>
      <c r="D42" s="226">
        <f>'PŘEHLEDNÁ TABULKA '!D56</f>
        <v>0</v>
      </c>
      <c r="E42" s="226">
        <f>'PŘEHLEDNÁ TABULKA '!E56</f>
        <v>0</v>
      </c>
      <c r="F42" s="226">
        <f>'PŘEHLEDNÁ TABULKA '!F56</f>
        <v>0</v>
      </c>
      <c r="G42" s="226">
        <f>'PŘEHLEDNÁ TABULKA '!G56</f>
        <v>0</v>
      </c>
      <c r="H42" s="226">
        <f>'PŘEHLEDNÁ TABULKA '!H56</f>
        <v>0</v>
      </c>
      <c r="I42" s="226">
        <f>'PŘEHLEDNÁ TABULKA '!I56</f>
        <v>0</v>
      </c>
      <c r="J42" s="226">
        <f>'PŘEHLEDNÁ TABULKA '!J56</f>
        <v>0</v>
      </c>
      <c r="K42" s="226">
        <f>'PŘEHLEDNÁ TABULKA '!K56</f>
        <v>0</v>
      </c>
      <c r="L42" s="226">
        <f>'PŘEHLEDNÁ TABULKA '!L56</f>
        <v>0</v>
      </c>
      <c r="M42" s="227">
        <f t="shared" si="2"/>
        <v>0</v>
      </c>
    </row>
    <row r="43" spans="1:13" x14ac:dyDescent="0.25">
      <c r="A43" s="65">
        <v>11</v>
      </c>
      <c r="B43" s="9" t="s">
        <v>273</v>
      </c>
      <c r="C43" s="10" t="s">
        <v>262</v>
      </c>
      <c r="D43" s="226">
        <f>'PŘEHLEDNÁ TABULKA '!D57</f>
        <v>0</v>
      </c>
      <c r="E43" s="226">
        <f>'PŘEHLEDNÁ TABULKA '!E57</f>
        <v>0</v>
      </c>
      <c r="F43" s="226">
        <f>'PŘEHLEDNÁ TABULKA '!F57</f>
        <v>0</v>
      </c>
      <c r="G43" s="226">
        <f>'PŘEHLEDNÁ TABULKA '!G57</f>
        <v>0</v>
      </c>
      <c r="H43" s="226">
        <f>'PŘEHLEDNÁ TABULKA '!H57</f>
        <v>0</v>
      </c>
      <c r="I43" s="226">
        <f>'PŘEHLEDNÁ TABULKA '!I57</f>
        <v>0</v>
      </c>
      <c r="J43" s="226">
        <f>'PŘEHLEDNÁ TABULKA '!J57</f>
        <v>0</v>
      </c>
      <c r="K43" s="226">
        <f>'PŘEHLEDNÁ TABULKA '!K57</f>
        <v>0</v>
      </c>
      <c r="L43" s="226">
        <f>'PŘEHLEDNÁ TABULKA '!L57</f>
        <v>0</v>
      </c>
      <c r="M43" s="227">
        <f t="shared" si="2"/>
        <v>0</v>
      </c>
    </row>
    <row r="44" spans="1:13" x14ac:dyDescent="0.25">
      <c r="A44" s="65">
        <v>12</v>
      </c>
      <c r="B44" s="9" t="s">
        <v>274</v>
      </c>
      <c r="C44" s="10" t="s">
        <v>263</v>
      </c>
      <c r="D44" s="226">
        <f>'PŘEHLEDNÁ TABULKA '!D58</f>
        <v>0</v>
      </c>
      <c r="E44" s="226">
        <f>'PŘEHLEDNÁ TABULKA '!E58</f>
        <v>0</v>
      </c>
      <c r="F44" s="226">
        <f>'PŘEHLEDNÁ TABULKA '!F58</f>
        <v>0</v>
      </c>
      <c r="G44" s="226">
        <f>'PŘEHLEDNÁ TABULKA '!G58</f>
        <v>0</v>
      </c>
      <c r="H44" s="226">
        <f>'PŘEHLEDNÁ TABULKA '!H58</f>
        <v>0</v>
      </c>
      <c r="I44" s="226">
        <f>'PŘEHLEDNÁ TABULKA '!I58</f>
        <v>0</v>
      </c>
      <c r="J44" s="226">
        <f>'PŘEHLEDNÁ TABULKA '!J58</f>
        <v>0</v>
      </c>
      <c r="K44" s="226">
        <f>'PŘEHLEDNÁ TABULKA '!K58</f>
        <v>0</v>
      </c>
      <c r="L44" s="226">
        <f>'PŘEHLEDNÁ TABULKA '!L58</f>
        <v>0</v>
      </c>
      <c r="M44" s="227">
        <f t="shared" si="2"/>
        <v>0</v>
      </c>
    </row>
    <row r="45" spans="1:13" x14ac:dyDescent="0.25">
      <c r="A45" s="65">
        <v>13</v>
      </c>
      <c r="B45" s="9" t="s">
        <v>275</v>
      </c>
      <c r="C45" s="10" t="s">
        <v>264</v>
      </c>
      <c r="D45" s="226">
        <f>'PŘEHLEDNÁ TABULKA '!D59</f>
        <v>0</v>
      </c>
      <c r="E45" s="226">
        <f>'PŘEHLEDNÁ TABULKA '!E59</f>
        <v>0</v>
      </c>
      <c r="F45" s="226">
        <f>'PŘEHLEDNÁ TABULKA '!F59</f>
        <v>0</v>
      </c>
      <c r="G45" s="226">
        <f>'PŘEHLEDNÁ TABULKA '!G59</f>
        <v>0</v>
      </c>
      <c r="H45" s="226">
        <f>'PŘEHLEDNÁ TABULKA '!H59</f>
        <v>0</v>
      </c>
      <c r="I45" s="226">
        <f>'PŘEHLEDNÁ TABULKA '!I59</f>
        <v>0</v>
      </c>
      <c r="J45" s="226">
        <f>'PŘEHLEDNÁ TABULKA '!J59</f>
        <v>0</v>
      </c>
      <c r="K45" s="226">
        <f>'PŘEHLEDNÁ TABULKA '!K59</f>
        <v>0</v>
      </c>
      <c r="L45" s="226">
        <f>'PŘEHLEDNÁ TABULKA '!L59</f>
        <v>0</v>
      </c>
      <c r="M45" s="227">
        <f t="shared" si="2"/>
        <v>0</v>
      </c>
    </row>
    <row r="46" spans="1:13" s="223" customFormat="1" x14ac:dyDescent="0.25">
      <c r="A46" s="65">
        <v>14</v>
      </c>
      <c r="B46" s="225" t="s">
        <v>276</v>
      </c>
      <c r="C46" s="10" t="s">
        <v>265</v>
      </c>
      <c r="D46" s="226">
        <f>'PŘEHLEDNÁ TABULKA '!D60</f>
        <v>0</v>
      </c>
      <c r="E46" s="226">
        <f>'PŘEHLEDNÁ TABULKA '!E60</f>
        <v>0</v>
      </c>
      <c r="F46" s="226">
        <f>'PŘEHLEDNÁ TABULKA '!F60</f>
        <v>0</v>
      </c>
      <c r="G46" s="226">
        <f>'PŘEHLEDNÁ TABULKA '!G60</f>
        <v>0</v>
      </c>
      <c r="H46" s="226">
        <f>'PŘEHLEDNÁ TABULKA '!H60</f>
        <v>0</v>
      </c>
      <c r="I46" s="226">
        <f>'PŘEHLEDNÁ TABULKA '!I60</f>
        <v>0</v>
      </c>
      <c r="J46" s="226">
        <f>'PŘEHLEDNÁ TABULKA '!J60</f>
        <v>0</v>
      </c>
      <c r="K46" s="226">
        <f>'PŘEHLEDNÁ TABULKA '!K60</f>
        <v>0</v>
      </c>
      <c r="L46" s="226">
        <f>'PŘEHLEDNÁ TABULKA '!L60</f>
        <v>0</v>
      </c>
      <c r="M46" s="227">
        <f t="shared" si="2"/>
        <v>0</v>
      </c>
    </row>
    <row r="47" spans="1:13" s="223" customFormat="1" x14ac:dyDescent="0.25">
      <c r="A47" s="65">
        <v>15</v>
      </c>
      <c r="B47" s="225" t="s">
        <v>277</v>
      </c>
      <c r="C47" s="10" t="s">
        <v>266</v>
      </c>
      <c r="D47" s="226">
        <f>'PŘEHLEDNÁ TABULKA '!D61</f>
        <v>0</v>
      </c>
      <c r="E47" s="226">
        <f>'PŘEHLEDNÁ TABULKA '!E61</f>
        <v>0</v>
      </c>
      <c r="F47" s="226">
        <f>'PŘEHLEDNÁ TABULKA '!F61</f>
        <v>0</v>
      </c>
      <c r="G47" s="226">
        <f>'PŘEHLEDNÁ TABULKA '!G61</f>
        <v>0</v>
      </c>
      <c r="H47" s="226">
        <f>'PŘEHLEDNÁ TABULKA '!H61</f>
        <v>0</v>
      </c>
      <c r="I47" s="226">
        <f>'PŘEHLEDNÁ TABULKA '!I61</f>
        <v>0</v>
      </c>
      <c r="J47" s="226">
        <f>'PŘEHLEDNÁ TABULKA '!J61</f>
        <v>0</v>
      </c>
      <c r="K47" s="226">
        <f>'PŘEHLEDNÁ TABULKA '!K61</f>
        <v>0</v>
      </c>
      <c r="L47" s="226">
        <f>'PŘEHLEDNÁ TABULKA '!L61</f>
        <v>0</v>
      </c>
      <c r="M47" s="227">
        <f t="shared" si="2"/>
        <v>0</v>
      </c>
    </row>
    <row r="48" spans="1:13" s="223" customFormat="1" x14ac:dyDescent="0.25">
      <c r="A48" s="65">
        <v>16</v>
      </c>
      <c r="B48" s="225" t="s">
        <v>278</v>
      </c>
      <c r="C48" s="10" t="s">
        <v>267</v>
      </c>
      <c r="D48" s="226">
        <f>'PŘEHLEDNÁ TABULKA '!D62</f>
        <v>0</v>
      </c>
      <c r="E48" s="226">
        <f>'PŘEHLEDNÁ TABULKA '!E62</f>
        <v>0</v>
      </c>
      <c r="F48" s="226">
        <f>'PŘEHLEDNÁ TABULKA '!F62</f>
        <v>0</v>
      </c>
      <c r="G48" s="226">
        <f>'PŘEHLEDNÁ TABULKA '!G62</f>
        <v>0</v>
      </c>
      <c r="H48" s="226">
        <f>'PŘEHLEDNÁ TABULKA '!H62</f>
        <v>0</v>
      </c>
      <c r="I48" s="226">
        <f>'PŘEHLEDNÁ TABULKA '!I62</f>
        <v>0</v>
      </c>
      <c r="J48" s="226">
        <f>'PŘEHLEDNÁ TABULKA '!J62</f>
        <v>0</v>
      </c>
      <c r="K48" s="226">
        <f>'PŘEHLEDNÁ TABULKA '!K62</f>
        <v>0</v>
      </c>
      <c r="L48" s="226">
        <f>'PŘEHLEDNÁ TABULKA '!L62</f>
        <v>0</v>
      </c>
      <c r="M48" s="227">
        <f t="shared" si="2"/>
        <v>0</v>
      </c>
    </row>
    <row r="49" spans="1:13" s="223" customFormat="1" x14ac:dyDescent="0.25">
      <c r="A49" s="65">
        <v>17</v>
      </c>
      <c r="B49" s="225" t="s">
        <v>19</v>
      </c>
      <c r="C49" s="10" t="s">
        <v>20</v>
      </c>
      <c r="D49" s="226">
        <f>'PŘEHLEDNÁ TABULKA '!D63</f>
        <v>0</v>
      </c>
      <c r="E49" s="226">
        <f>'PŘEHLEDNÁ TABULKA '!E63</f>
        <v>0</v>
      </c>
      <c r="F49" s="226">
        <f>'PŘEHLEDNÁ TABULKA '!F63</f>
        <v>0</v>
      </c>
      <c r="G49" s="226">
        <f>'PŘEHLEDNÁ TABULKA '!G63</f>
        <v>0</v>
      </c>
      <c r="H49" s="226">
        <f>'PŘEHLEDNÁ TABULKA '!H63</f>
        <v>0</v>
      </c>
      <c r="I49" s="226">
        <f>'PŘEHLEDNÁ TABULKA '!I63</f>
        <v>0</v>
      </c>
      <c r="J49" s="226">
        <f>'PŘEHLEDNÁ TABULKA '!J63</f>
        <v>0</v>
      </c>
      <c r="K49" s="226">
        <f>'PŘEHLEDNÁ TABULKA '!K63</f>
        <v>0</v>
      </c>
      <c r="L49" s="226">
        <f>'PŘEHLEDNÁ TABULKA '!L63</f>
        <v>0</v>
      </c>
      <c r="M49" s="227">
        <f t="shared" si="2"/>
        <v>0</v>
      </c>
    </row>
    <row r="50" spans="1:13" x14ac:dyDescent="0.25">
      <c r="A50" s="65">
        <v>18</v>
      </c>
      <c r="B50" s="9" t="s">
        <v>21</v>
      </c>
      <c r="C50" s="10" t="s">
        <v>22</v>
      </c>
      <c r="D50" s="226">
        <f>'PŘEHLEDNÁ TABULKA '!D64</f>
        <v>0</v>
      </c>
      <c r="E50" s="226">
        <f>'PŘEHLEDNÁ TABULKA '!E64</f>
        <v>0</v>
      </c>
      <c r="F50" s="226">
        <f>'PŘEHLEDNÁ TABULKA '!F64</f>
        <v>0</v>
      </c>
      <c r="G50" s="226">
        <f>'PŘEHLEDNÁ TABULKA '!G64</f>
        <v>0</v>
      </c>
      <c r="H50" s="226">
        <f>'PŘEHLEDNÁ TABULKA '!H64</f>
        <v>0</v>
      </c>
      <c r="I50" s="226">
        <f>'PŘEHLEDNÁ TABULKA '!I64</f>
        <v>0</v>
      </c>
      <c r="J50" s="226">
        <f>'PŘEHLEDNÁ TABULKA '!J64</f>
        <v>0</v>
      </c>
      <c r="K50" s="226">
        <f>'PŘEHLEDNÁ TABULKA '!K64</f>
        <v>0</v>
      </c>
      <c r="L50" s="226">
        <f>'PŘEHLEDNÁ TABULKA '!L64</f>
        <v>0</v>
      </c>
      <c r="M50" s="227">
        <f t="shared" si="2"/>
        <v>0</v>
      </c>
    </row>
    <row r="51" spans="1:13" x14ac:dyDescent="0.25">
      <c r="A51" s="65">
        <v>19</v>
      </c>
      <c r="B51" s="9" t="s">
        <v>23</v>
      </c>
      <c r="C51" s="10" t="s">
        <v>24</v>
      </c>
      <c r="D51" s="226">
        <f>'PŘEHLEDNÁ TABULKA '!D65</f>
        <v>0</v>
      </c>
      <c r="E51" s="226">
        <f>'PŘEHLEDNÁ TABULKA '!E65</f>
        <v>0</v>
      </c>
      <c r="F51" s="226">
        <f>'PŘEHLEDNÁ TABULKA '!F65</f>
        <v>0</v>
      </c>
      <c r="G51" s="226">
        <f>'PŘEHLEDNÁ TABULKA '!G65</f>
        <v>0</v>
      </c>
      <c r="H51" s="226">
        <f>'PŘEHLEDNÁ TABULKA '!H65</f>
        <v>0</v>
      </c>
      <c r="I51" s="226">
        <f>'PŘEHLEDNÁ TABULKA '!I65</f>
        <v>0</v>
      </c>
      <c r="J51" s="226">
        <f>'PŘEHLEDNÁ TABULKA '!J65</f>
        <v>0</v>
      </c>
      <c r="K51" s="226">
        <f>'PŘEHLEDNÁ TABULKA '!K65</f>
        <v>0</v>
      </c>
      <c r="L51" s="226">
        <f>'PŘEHLEDNÁ TABULKA '!L65</f>
        <v>0</v>
      </c>
      <c r="M51" s="227">
        <f t="shared" si="2"/>
        <v>0</v>
      </c>
    </row>
    <row r="52" spans="1:13" x14ac:dyDescent="0.25">
      <c r="A52" s="65">
        <v>20</v>
      </c>
      <c r="B52" s="9" t="s">
        <v>25</v>
      </c>
      <c r="C52" s="10" t="s">
        <v>26</v>
      </c>
      <c r="D52" s="226">
        <f>'PŘEHLEDNÁ TABULKA '!D66</f>
        <v>0</v>
      </c>
      <c r="E52" s="226">
        <f>'PŘEHLEDNÁ TABULKA '!E66</f>
        <v>0</v>
      </c>
      <c r="F52" s="226">
        <f>'PŘEHLEDNÁ TABULKA '!F66</f>
        <v>0</v>
      </c>
      <c r="G52" s="226">
        <f>'PŘEHLEDNÁ TABULKA '!G66</f>
        <v>0</v>
      </c>
      <c r="H52" s="226">
        <f>'PŘEHLEDNÁ TABULKA '!H66</f>
        <v>0</v>
      </c>
      <c r="I52" s="226">
        <f>'PŘEHLEDNÁ TABULKA '!I66</f>
        <v>0</v>
      </c>
      <c r="J52" s="226">
        <f>'PŘEHLEDNÁ TABULKA '!J66</f>
        <v>0</v>
      </c>
      <c r="K52" s="226">
        <f>'PŘEHLEDNÁ TABULKA '!K66</f>
        <v>0</v>
      </c>
      <c r="L52" s="226">
        <f>'PŘEHLEDNÁ TABULKA '!L66</f>
        <v>0</v>
      </c>
      <c r="M52" s="227">
        <f t="shared" si="2"/>
        <v>0</v>
      </c>
    </row>
    <row r="53" spans="1:13" x14ac:dyDescent="0.25">
      <c r="A53" s="65">
        <v>21</v>
      </c>
      <c r="B53" s="9" t="s">
        <v>27</v>
      </c>
      <c r="C53" s="10" t="s">
        <v>28</v>
      </c>
      <c r="D53" s="226">
        <f>'PŘEHLEDNÁ TABULKA '!D67</f>
        <v>0</v>
      </c>
      <c r="E53" s="226">
        <f>'PŘEHLEDNÁ TABULKA '!E67</f>
        <v>0</v>
      </c>
      <c r="F53" s="226">
        <f>'PŘEHLEDNÁ TABULKA '!F67</f>
        <v>0</v>
      </c>
      <c r="G53" s="226">
        <f>'PŘEHLEDNÁ TABULKA '!G67</f>
        <v>0</v>
      </c>
      <c r="H53" s="226">
        <f>'PŘEHLEDNÁ TABULKA '!H67</f>
        <v>0</v>
      </c>
      <c r="I53" s="226">
        <f>'PŘEHLEDNÁ TABULKA '!I67</f>
        <v>0</v>
      </c>
      <c r="J53" s="226">
        <f>'PŘEHLEDNÁ TABULKA '!J67</f>
        <v>0</v>
      </c>
      <c r="K53" s="226">
        <f>'PŘEHLEDNÁ TABULKA '!K67</f>
        <v>0</v>
      </c>
      <c r="L53" s="226">
        <f>'PŘEHLEDNÁ TABULKA '!L67</f>
        <v>0</v>
      </c>
      <c r="M53" s="227">
        <f t="shared" si="2"/>
        <v>0</v>
      </c>
    </row>
    <row r="54" spans="1:13" x14ac:dyDescent="0.25">
      <c r="A54" s="65">
        <v>22</v>
      </c>
      <c r="B54" s="9" t="s">
        <v>214</v>
      </c>
      <c r="C54" s="10" t="s">
        <v>218</v>
      </c>
      <c r="D54" s="226">
        <f>'PŘEHLEDNÁ TABULKA '!D68</f>
        <v>0</v>
      </c>
      <c r="E54" s="226">
        <f>'PŘEHLEDNÁ TABULKA '!E68</f>
        <v>0</v>
      </c>
      <c r="F54" s="226">
        <f>'PŘEHLEDNÁ TABULKA '!F68</f>
        <v>0</v>
      </c>
      <c r="G54" s="226">
        <f>'PŘEHLEDNÁ TABULKA '!G68</f>
        <v>0</v>
      </c>
      <c r="H54" s="226">
        <f>'PŘEHLEDNÁ TABULKA '!H68</f>
        <v>0</v>
      </c>
      <c r="I54" s="226">
        <f>'PŘEHLEDNÁ TABULKA '!I68</f>
        <v>0</v>
      </c>
      <c r="J54" s="226">
        <f>'PŘEHLEDNÁ TABULKA '!J68</f>
        <v>0</v>
      </c>
      <c r="K54" s="226">
        <f>'PŘEHLEDNÁ TABULKA '!K68</f>
        <v>0</v>
      </c>
      <c r="L54" s="226">
        <f>'PŘEHLEDNÁ TABULKA '!L68</f>
        <v>0</v>
      </c>
      <c r="M54" s="227">
        <f t="shared" si="2"/>
        <v>0</v>
      </c>
    </row>
    <row r="55" spans="1:13" x14ac:dyDescent="0.25">
      <c r="A55" s="65">
        <v>23</v>
      </c>
      <c r="B55" s="9" t="s">
        <v>215</v>
      </c>
      <c r="C55" s="10" t="s">
        <v>219</v>
      </c>
      <c r="D55" s="226">
        <f>'PŘEHLEDNÁ TABULKA '!D69</f>
        <v>0</v>
      </c>
      <c r="E55" s="226">
        <f>'PŘEHLEDNÁ TABULKA '!E69</f>
        <v>0</v>
      </c>
      <c r="F55" s="226">
        <f>'PŘEHLEDNÁ TABULKA '!F69</f>
        <v>0</v>
      </c>
      <c r="G55" s="226">
        <f>'PŘEHLEDNÁ TABULKA '!G69</f>
        <v>0</v>
      </c>
      <c r="H55" s="226">
        <f>'PŘEHLEDNÁ TABULKA '!H69</f>
        <v>0</v>
      </c>
      <c r="I55" s="226">
        <f>'PŘEHLEDNÁ TABULKA '!I69</f>
        <v>0</v>
      </c>
      <c r="J55" s="226">
        <f>'PŘEHLEDNÁ TABULKA '!J69</f>
        <v>0</v>
      </c>
      <c r="K55" s="226">
        <f>'PŘEHLEDNÁ TABULKA '!K69</f>
        <v>0</v>
      </c>
      <c r="L55" s="226">
        <f>'PŘEHLEDNÁ TABULKA '!L69</f>
        <v>0</v>
      </c>
      <c r="M55" s="227">
        <f t="shared" si="2"/>
        <v>0</v>
      </c>
    </row>
    <row r="56" spans="1:13" x14ac:dyDescent="0.25">
      <c r="A56" s="65">
        <v>24</v>
      </c>
      <c r="B56" s="9" t="s">
        <v>216</v>
      </c>
      <c r="C56" s="10" t="s">
        <v>220</v>
      </c>
      <c r="D56" s="226">
        <f>'PŘEHLEDNÁ TABULKA '!D70</f>
        <v>0</v>
      </c>
      <c r="E56" s="226">
        <f>'PŘEHLEDNÁ TABULKA '!E70</f>
        <v>0</v>
      </c>
      <c r="F56" s="226">
        <f>'PŘEHLEDNÁ TABULKA '!F70</f>
        <v>0</v>
      </c>
      <c r="G56" s="226">
        <f>'PŘEHLEDNÁ TABULKA '!G70</f>
        <v>0</v>
      </c>
      <c r="H56" s="226">
        <f>'PŘEHLEDNÁ TABULKA '!H70</f>
        <v>0</v>
      </c>
      <c r="I56" s="226">
        <f>'PŘEHLEDNÁ TABULKA '!I70</f>
        <v>0</v>
      </c>
      <c r="J56" s="226">
        <f>'PŘEHLEDNÁ TABULKA '!J70</f>
        <v>0</v>
      </c>
      <c r="K56" s="226">
        <f>'PŘEHLEDNÁ TABULKA '!K70</f>
        <v>0</v>
      </c>
      <c r="L56" s="226">
        <f>'PŘEHLEDNÁ TABULKA '!L70</f>
        <v>0</v>
      </c>
      <c r="M56" s="227">
        <f t="shared" si="2"/>
        <v>0</v>
      </c>
    </row>
    <row r="57" spans="1:13" x14ac:dyDescent="0.25">
      <c r="A57" s="65">
        <v>25</v>
      </c>
      <c r="B57" s="9" t="s">
        <v>217</v>
      </c>
      <c r="C57" s="10" t="s">
        <v>221</v>
      </c>
      <c r="D57" s="226">
        <f>'PŘEHLEDNÁ TABULKA '!D71</f>
        <v>0</v>
      </c>
      <c r="E57" s="226">
        <f>'PŘEHLEDNÁ TABULKA '!E71</f>
        <v>0</v>
      </c>
      <c r="F57" s="226">
        <f>'PŘEHLEDNÁ TABULKA '!F71</f>
        <v>0</v>
      </c>
      <c r="G57" s="226">
        <f>'PŘEHLEDNÁ TABULKA '!G71</f>
        <v>0</v>
      </c>
      <c r="H57" s="226">
        <f>'PŘEHLEDNÁ TABULKA '!H71</f>
        <v>0</v>
      </c>
      <c r="I57" s="226">
        <f>'PŘEHLEDNÁ TABULKA '!I71</f>
        <v>0</v>
      </c>
      <c r="J57" s="226">
        <f>'PŘEHLEDNÁ TABULKA '!J71</f>
        <v>0</v>
      </c>
      <c r="K57" s="226">
        <f>'PŘEHLEDNÁ TABULKA '!K71</f>
        <v>0</v>
      </c>
      <c r="L57" s="226">
        <f>'PŘEHLEDNÁ TABULKA '!L71</f>
        <v>0</v>
      </c>
      <c r="M57" s="227">
        <f t="shared" si="2"/>
        <v>0</v>
      </c>
    </row>
    <row r="58" spans="1:13" x14ac:dyDescent="0.25">
      <c r="A58" s="65">
        <v>26</v>
      </c>
      <c r="B58" s="9" t="s">
        <v>29</v>
      </c>
      <c r="C58" s="10" t="s">
        <v>30</v>
      </c>
      <c r="D58" s="226">
        <f>'PŘEHLEDNÁ TABULKA '!D72</f>
        <v>0</v>
      </c>
      <c r="E58" s="226">
        <f>'PŘEHLEDNÁ TABULKA '!E72</f>
        <v>0</v>
      </c>
      <c r="F58" s="226">
        <f>'PŘEHLEDNÁ TABULKA '!F72</f>
        <v>0</v>
      </c>
      <c r="G58" s="226">
        <f>'PŘEHLEDNÁ TABULKA '!G72</f>
        <v>0</v>
      </c>
      <c r="H58" s="226">
        <f>'PŘEHLEDNÁ TABULKA '!H72</f>
        <v>0</v>
      </c>
      <c r="I58" s="226">
        <f>'PŘEHLEDNÁ TABULKA '!I72</f>
        <v>0</v>
      </c>
      <c r="J58" s="226">
        <f>'PŘEHLEDNÁ TABULKA '!J72</f>
        <v>0</v>
      </c>
      <c r="K58" s="226">
        <f>'PŘEHLEDNÁ TABULKA '!K72</f>
        <v>0</v>
      </c>
      <c r="L58" s="226">
        <f>'PŘEHLEDNÁ TABULKA '!L72</f>
        <v>0</v>
      </c>
      <c r="M58" s="227">
        <f t="shared" si="2"/>
        <v>0</v>
      </c>
    </row>
    <row r="59" spans="1:13" x14ac:dyDescent="0.25">
      <c r="A59" s="65">
        <v>27</v>
      </c>
      <c r="B59" s="9" t="s">
        <v>31</v>
      </c>
      <c r="C59" s="10" t="s">
        <v>6</v>
      </c>
      <c r="D59" s="226">
        <f>'PŘEHLEDNÁ TABULKA '!D73</f>
        <v>0</v>
      </c>
      <c r="E59" s="226">
        <f>'PŘEHLEDNÁ TABULKA '!E73</f>
        <v>0</v>
      </c>
      <c r="F59" s="226">
        <f>'PŘEHLEDNÁ TABULKA '!F73</f>
        <v>0</v>
      </c>
      <c r="G59" s="226">
        <f>'PŘEHLEDNÁ TABULKA '!G73</f>
        <v>0</v>
      </c>
      <c r="H59" s="226">
        <f>'PŘEHLEDNÁ TABULKA '!H73</f>
        <v>0</v>
      </c>
      <c r="I59" s="226">
        <f>'PŘEHLEDNÁ TABULKA '!I73</f>
        <v>0</v>
      </c>
      <c r="J59" s="226">
        <f>'PŘEHLEDNÁ TABULKA '!J73</f>
        <v>0</v>
      </c>
      <c r="K59" s="226">
        <f>'PŘEHLEDNÁ TABULKA '!K73</f>
        <v>0</v>
      </c>
      <c r="L59" s="226">
        <f>'PŘEHLEDNÁ TABULKA '!L73</f>
        <v>0</v>
      </c>
      <c r="M59" s="227">
        <f t="shared" si="2"/>
        <v>0</v>
      </c>
    </row>
    <row r="60" spans="1:13" x14ac:dyDescent="0.25">
      <c r="A60" s="65">
        <v>28</v>
      </c>
      <c r="B60" s="9" t="s">
        <v>32</v>
      </c>
      <c r="C60" s="10" t="s">
        <v>33</v>
      </c>
      <c r="D60" s="226">
        <f>'PŘEHLEDNÁ TABULKA '!D74</f>
        <v>0</v>
      </c>
      <c r="E60" s="226">
        <f>'PŘEHLEDNÁ TABULKA '!E74</f>
        <v>0</v>
      </c>
      <c r="F60" s="226">
        <f>'PŘEHLEDNÁ TABULKA '!F74</f>
        <v>0</v>
      </c>
      <c r="G60" s="226">
        <f>'PŘEHLEDNÁ TABULKA '!G74</f>
        <v>0</v>
      </c>
      <c r="H60" s="226">
        <f>'PŘEHLEDNÁ TABULKA '!H74</f>
        <v>0</v>
      </c>
      <c r="I60" s="226">
        <f>'PŘEHLEDNÁ TABULKA '!I74</f>
        <v>0</v>
      </c>
      <c r="J60" s="226">
        <f>'PŘEHLEDNÁ TABULKA '!J74</f>
        <v>0</v>
      </c>
      <c r="K60" s="226">
        <f>'PŘEHLEDNÁ TABULKA '!K74</f>
        <v>0</v>
      </c>
      <c r="L60" s="226">
        <f>'PŘEHLEDNÁ TABULKA '!L74</f>
        <v>0</v>
      </c>
      <c r="M60" s="227">
        <f t="shared" si="2"/>
        <v>0</v>
      </c>
    </row>
    <row r="61" spans="1:13" x14ac:dyDescent="0.25">
      <c r="A61" s="65">
        <v>29</v>
      </c>
      <c r="B61" s="9" t="s">
        <v>34</v>
      </c>
      <c r="C61" s="10" t="s">
        <v>246</v>
      </c>
      <c r="D61" s="226">
        <f>'PŘEHLEDNÁ TABULKA '!D75</f>
        <v>0</v>
      </c>
      <c r="E61" s="226">
        <f>'PŘEHLEDNÁ TABULKA '!E75</f>
        <v>0</v>
      </c>
      <c r="F61" s="226">
        <f>'PŘEHLEDNÁ TABULKA '!F75</f>
        <v>0</v>
      </c>
      <c r="G61" s="226">
        <f>'PŘEHLEDNÁ TABULKA '!G75</f>
        <v>0</v>
      </c>
      <c r="H61" s="226">
        <f>'PŘEHLEDNÁ TABULKA '!H75</f>
        <v>0</v>
      </c>
      <c r="I61" s="226">
        <f>'PŘEHLEDNÁ TABULKA '!I75</f>
        <v>0</v>
      </c>
      <c r="J61" s="226">
        <f>'PŘEHLEDNÁ TABULKA '!J75</f>
        <v>0</v>
      </c>
      <c r="K61" s="226">
        <f>'PŘEHLEDNÁ TABULKA '!K75</f>
        <v>0</v>
      </c>
      <c r="L61" s="226">
        <f>'PŘEHLEDNÁ TABULKA '!L75</f>
        <v>0</v>
      </c>
      <c r="M61" s="227">
        <f t="shared" si="2"/>
        <v>0</v>
      </c>
    </row>
    <row r="62" spans="1:13" x14ac:dyDescent="0.25">
      <c r="A62" s="65">
        <v>30</v>
      </c>
      <c r="B62" s="9" t="s">
        <v>36</v>
      </c>
      <c r="C62" s="10" t="s">
        <v>37</v>
      </c>
      <c r="D62" s="226">
        <f>'PŘEHLEDNÁ TABULKA '!D76</f>
        <v>0</v>
      </c>
      <c r="E62" s="226">
        <f>'PŘEHLEDNÁ TABULKA '!E76</f>
        <v>0</v>
      </c>
      <c r="F62" s="226">
        <f>'PŘEHLEDNÁ TABULKA '!F76</f>
        <v>0</v>
      </c>
      <c r="G62" s="226">
        <f>'PŘEHLEDNÁ TABULKA '!G76</f>
        <v>0</v>
      </c>
      <c r="H62" s="226">
        <f>'PŘEHLEDNÁ TABULKA '!H76</f>
        <v>0</v>
      </c>
      <c r="I62" s="226">
        <f>'PŘEHLEDNÁ TABULKA '!I76</f>
        <v>0</v>
      </c>
      <c r="J62" s="226">
        <f>'PŘEHLEDNÁ TABULKA '!J76</f>
        <v>0</v>
      </c>
      <c r="K62" s="226">
        <f>'PŘEHLEDNÁ TABULKA '!K76</f>
        <v>0</v>
      </c>
      <c r="L62" s="226">
        <f>'PŘEHLEDNÁ TABULKA '!L76</f>
        <v>0</v>
      </c>
      <c r="M62" s="227">
        <f t="shared" si="2"/>
        <v>0</v>
      </c>
    </row>
    <row r="63" spans="1:13" s="246" customFormat="1" x14ac:dyDescent="0.25">
      <c r="A63" s="65">
        <v>31</v>
      </c>
      <c r="B63" s="225" t="s">
        <v>38</v>
      </c>
      <c r="C63" s="10" t="s">
        <v>39</v>
      </c>
      <c r="D63" s="226">
        <f>'PŘEHLEDNÁ TABULKA '!D77</f>
        <v>0</v>
      </c>
      <c r="E63" s="226">
        <f>'PŘEHLEDNÁ TABULKA '!E77</f>
        <v>0</v>
      </c>
      <c r="F63" s="226">
        <f>'PŘEHLEDNÁ TABULKA '!F77</f>
        <v>0</v>
      </c>
      <c r="G63" s="226">
        <f>'PŘEHLEDNÁ TABULKA '!G77</f>
        <v>0</v>
      </c>
      <c r="H63" s="226">
        <f>'PŘEHLEDNÁ TABULKA '!H77</f>
        <v>0</v>
      </c>
      <c r="I63" s="226">
        <f>'PŘEHLEDNÁ TABULKA '!I77</f>
        <v>0</v>
      </c>
      <c r="J63" s="226">
        <f>'PŘEHLEDNÁ TABULKA '!J77</f>
        <v>0</v>
      </c>
      <c r="K63" s="226">
        <f>'PŘEHLEDNÁ TABULKA '!K77</f>
        <v>0</v>
      </c>
      <c r="L63" s="226">
        <f>'PŘEHLEDNÁ TABULKA '!L77</f>
        <v>0</v>
      </c>
      <c r="M63" s="227">
        <f t="shared" si="2"/>
        <v>0</v>
      </c>
    </row>
    <row r="64" spans="1:13" s="246" customFormat="1" x14ac:dyDescent="0.25">
      <c r="A64" s="65">
        <v>32</v>
      </c>
      <c r="B64" s="225" t="s">
        <v>40</v>
      </c>
      <c r="C64" s="10" t="s">
        <v>41</v>
      </c>
      <c r="D64" s="226">
        <f>'PŘEHLEDNÁ TABULKA '!D78</f>
        <v>0</v>
      </c>
      <c r="E64" s="226">
        <f>'PŘEHLEDNÁ TABULKA '!E78</f>
        <v>0</v>
      </c>
      <c r="F64" s="226">
        <f>'PŘEHLEDNÁ TABULKA '!F78</f>
        <v>0</v>
      </c>
      <c r="G64" s="226">
        <f>'PŘEHLEDNÁ TABULKA '!G78</f>
        <v>0</v>
      </c>
      <c r="H64" s="226">
        <f>'PŘEHLEDNÁ TABULKA '!H78</f>
        <v>0</v>
      </c>
      <c r="I64" s="226">
        <f>'PŘEHLEDNÁ TABULKA '!I78</f>
        <v>0</v>
      </c>
      <c r="J64" s="226">
        <f>'PŘEHLEDNÁ TABULKA '!J78</f>
        <v>0</v>
      </c>
      <c r="K64" s="226">
        <f>'PŘEHLEDNÁ TABULKA '!K78</f>
        <v>0</v>
      </c>
      <c r="L64" s="226">
        <f>'PŘEHLEDNÁ TABULKA '!L78</f>
        <v>0</v>
      </c>
      <c r="M64" s="227">
        <f t="shared" si="2"/>
        <v>0</v>
      </c>
    </row>
    <row r="65" spans="1:13" s="246" customFormat="1" x14ac:dyDescent="0.25">
      <c r="A65" s="65">
        <v>33</v>
      </c>
      <c r="B65" s="225" t="s">
        <v>42</v>
      </c>
      <c r="C65" s="10" t="s">
        <v>43</v>
      </c>
      <c r="D65" s="226">
        <f>'PŘEHLEDNÁ TABULKA '!D79</f>
        <v>0</v>
      </c>
      <c r="E65" s="226">
        <f>'PŘEHLEDNÁ TABULKA '!E79</f>
        <v>0</v>
      </c>
      <c r="F65" s="226">
        <f>'PŘEHLEDNÁ TABULKA '!F79</f>
        <v>0</v>
      </c>
      <c r="G65" s="226">
        <f>'PŘEHLEDNÁ TABULKA '!G79</f>
        <v>0</v>
      </c>
      <c r="H65" s="226">
        <f>'PŘEHLEDNÁ TABULKA '!H79</f>
        <v>0</v>
      </c>
      <c r="I65" s="226">
        <f>'PŘEHLEDNÁ TABULKA '!I79</f>
        <v>0</v>
      </c>
      <c r="J65" s="226">
        <f>'PŘEHLEDNÁ TABULKA '!J79</f>
        <v>0</v>
      </c>
      <c r="K65" s="226">
        <f>'PŘEHLEDNÁ TABULKA '!K79</f>
        <v>0</v>
      </c>
      <c r="L65" s="226">
        <f>'PŘEHLEDNÁ TABULKA '!L79</f>
        <v>0</v>
      </c>
      <c r="M65" s="227">
        <f t="shared" si="2"/>
        <v>0</v>
      </c>
    </row>
    <row r="66" spans="1:13" s="246" customFormat="1" x14ac:dyDescent="0.25">
      <c r="A66" s="65">
        <v>34</v>
      </c>
      <c r="B66" s="225" t="s">
        <v>44</v>
      </c>
      <c r="C66" s="10" t="s">
        <v>45</v>
      </c>
      <c r="D66" s="226">
        <f>'PŘEHLEDNÁ TABULKA '!D80</f>
        <v>0</v>
      </c>
      <c r="E66" s="226">
        <f>'PŘEHLEDNÁ TABULKA '!E80</f>
        <v>0</v>
      </c>
      <c r="F66" s="226">
        <f>'PŘEHLEDNÁ TABULKA '!F80</f>
        <v>0</v>
      </c>
      <c r="G66" s="226">
        <f>'PŘEHLEDNÁ TABULKA '!G80</f>
        <v>0</v>
      </c>
      <c r="H66" s="226">
        <f>'PŘEHLEDNÁ TABULKA '!H80</f>
        <v>0</v>
      </c>
      <c r="I66" s="226">
        <f>'PŘEHLEDNÁ TABULKA '!I80</f>
        <v>0</v>
      </c>
      <c r="J66" s="226">
        <f>'PŘEHLEDNÁ TABULKA '!J80</f>
        <v>0</v>
      </c>
      <c r="K66" s="226">
        <f>'PŘEHLEDNÁ TABULKA '!K80</f>
        <v>0</v>
      </c>
      <c r="L66" s="226">
        <f>'PŘEHLEDNÁ TABULKA '!L80</f>
        <v>0</v>
      </c>
      <c r="M66" s="227">
        <f t="shared" si="2"/>
        <v>0</v>
      </c>
    </row>
    <row r="67" spans="1:13" s="246" customFormat="1" x14ac:dyDescent="0.25">
      <c r="A67" s="65">
        <v>35</v>
      </c>
      <c r="B67" s="225" t="s">
        <v>112</v>
      </c>
      <c r="C67" s="10" t="s">
        <v>46</v>
      </c>
      <c r="D67" s="226">
        <f>'PŘEHLEDNÁ TABULKA '!D81</f>
        <v>0</v>
      </c>
      <c r="E67" s="226">
        <f>'PŘEHLEDNÁ TABULKA '!E81</f>
        <v>0</v>
      </c>
      <c r="F67" s="226">
        <f>'PŘEHLEDNÁ TABULKA '!F81</f>
        <v>0</v>
      </c>
      <c r="G67" s="226">
        <f>'PŘEHLEDNÁ TABULKA '!G81</f>
        <v>0</v>
      </c>
      <c r="H67" s="226">
        <f>'PŘEHLEDNÁ TABULKA '!H81</f>
        <v>0</v>
      </c>
      <c r="I67" s="226">
        <f>'PŘEHLEDNÁ TABULKA '!I81</f>
        <v>0</v>
      </c>
      <c r="J67" s="226">
        <f>'PŘEHLEDNÁ TABULKA '!J81</f>
        <v>0</v>
      </c>
      <c r="K67" s="226">
        <f>'PŘEHLEDNÁ TABULKA '!K81</f>
        <v>0</v>
      </c>
      <c r="L67" s="226">
        <f>'PŘEHLEDNÁ TABULKA '!L81</f>
        <v>0</v>
      </c>
      <c r="M67" s="227">
        <f t="shared" si="2"/>
        <v>0</v>
      </c>
    </row>
    <row r="68" spans="1:13" s="246" customFormat="1" x14ac:dyDescent="0.25">
      <c r="A68" s="65">
        <v>36</v>
      </c>
      <c r="B68" s="225" t="s">
        <v>113</v>
      </c>
      <c r="C68" s="10" t="s">
        <v>47</v>
      </c>
      <c r="D68" s="226">
        <f>'PŘEHLEDNÁ TABULKA '!D82</f>
        <v>0</v>
      </c>
      <c r="E68" s="226">
        <f>'PŘEHLEDNÁ TABULKA '!E82</f>
        <v>0</v>
      </c>
      <c r="F68" s="226">
        <f>'PŘEHLEDNÁ TABULKA '!F82</f>
        <v>0</v>
      </c>
      <c r="G68" s="226">
        <f>'PŘEHLEDNÁ TABULKA '!G82</f>
        <v>0</v>
      </c>
      <c r="H68" s="226">
        <f>'PŘEHLEDNÁ TABULKA '!H82</f>
        <v>0</v>
      </c>
      <c r="I68" s="226">
        <f>'PŘEHLEDNÁ TABULKA '!I82</f>
        <v>0</v>
      </c>
      <c r="J68" s="226">
        <f>'PŘEHLEDNÁ TABULKA '!J82</f>
        <v>0</v>
      </c>
      <c r="K68" s="226">
        <f>'PŘEHLEDNÁ TABULKA '!K82</f>
        <v>0</v>
      </c>
      <c r="L68" s="226">
        <f>'PŘEHLEDNÁ TABULKA '!L82</f>
        <v>0</v>
      </c>
      <c r="M68" s="227">
        <f t="shared" si="2"/>
        <v>0</v>
      </c>
    </row>
    <row r="69" spans="1:13" s="246" customFormat="1" x14ac:dyDescent="0.25">
      <c r="A69" s="65">
        <v>37</v>
      </c>
      <c r="B69" s="225" t="s">
        <v>114</v>
      </c>
      <c r="C69" s="10" t="s">
        <v>48</v>
      </c>
      <c r="D69" s="226">
        <f>'PŘEHLEDNÁ TABULKA '!D83</f>
        <v>0</v>
      </c>
      <c r="E69" s="226">
        <f>'PŘEHLEDNÁ TABULKA '!E83</f>
        <v>0</v>
      </c>
      <c r="F69" s="226">
        <f>'PŘEHLEDNÁ TABULKA '!F83</f>
        <v>0</v>
      </c>
      <c r="G69" s="226">
        <f>'PŘEHLEDNÁ TABULKA '!G83</f>
        <v>0</v>
      </c>
      <c r="H69" s="226">
        <f>'PŘEHLEDNÁ TABULKA '!H83</f>
        <v>0</v>
      </c>
      <c r="I69" s="226">
        <f>'PŘEHLEDNÁ TABULKA '!I83</f>
        <v>0</v>
      </c>
      <c r="J69" s="226">
        <f>'PŘEHLEDNÁ TABULKA '!J83</f>
        <v>0</v>
      </c>
      <c r="K69" s="226">
        <f>'PŘEHLEDNÁ TABULKA '!K83</f>
        <v>0</v>
      </c>
      <c r="L69" s="226">
        <f>'PŘEHLEDNÁ TABULKA '!L83</f>
        <v>0</v>
      </c>
      <c r="M69" s="227">
        <f t="shared" si="2"/>
        <v>0</v>
      </c>
    </row>
    <row r="70" spans="1:13" s="246" customFormat="1" x14ac:dyDescent="0.25">
      <c r="A70" s="65">
        <v>38</v>
      </c>
      <c r="B70" s="225" t="s">
        <v>115</v>
      </c>
      <c r="C70" s="10" t="s">
        <v>49</v>
      </c>
      <c r="D70" s="226">
        <f>'PŘEHLEDNÁ TABULKA '!D84</f>
        <v>0</v>
      </c>
      <c r="E70" s="226">
        <f>'PŘEHLEDNÁ TABULKA '!E84</f>
        <v>0</v>
      </c>
      <c r="F70" s="226">
        <f>'PŘEHLEDNÁ TABULKA '!F84</f>
        <v>0</v>
      </c>
      <c r="G70" s="226">
        <f>'PŘEHLEDNÁ TABULKA '!G84</f>
        <v>0</v>
      </c>
      <c r="H70" s="226">
        <f>'PŘEHLEDNÁ TABULKA '!H84</f>
        <v>0</v>
      </c>
      <c r="I70" s="226">
        <f>'PŘEHLEDNÁ TABULKA '!I84</f>
        <v>0</v>
      </c>
      <c r="J70" s="226">
        <f>'PŘEHLEDNÁ TABULKA '!J84</f>
        <v>0</v>
      </c>
      <c r="K70" s="226">
        <f>'PŘEHLEDNÁ TABULKA '!K84</f>
        <v>0</v>
      </c>
      <c r="L70" s="226">
        <f>'PŘEHLEDNÁ TABULKA '!L84</f>
        <v>0</v>
      </c>
      <c r="M70" s="227">
        <f t="shared" si="2"/>
        <v>0</v>
      </c>
    </row>
    <row r="71" spans="1:13" s="246" customFormat="1" x14ac:dyDescent="0.25">
      <c r="A71" s="65">
        <v>39</v>
      </c>
      <c r="B71" s="225" t="s">
        <v>116</v>
      </c>
      <c r="C71" s="10" t="s">
        <v>50</v>
      </c>
      <c r="D71" s="226">
        <f>'PŘEHLEDNÁ TABULKA '!D85</f>
        <v>0</v>
      </c>
      <c r="E71" s="226">
        <f>'PŘEHLEDNÁ TABULKA '!E85</f>
        <v>0</v>
      </c>
      <c r="F71" s="226">
        <f>'PŘEHLEDNÁ TABULKA '!F85</f>
        <v>0</v>
      </c>
      <c r="G71" s="226">
        <f>'PŘEHLEDNÁ TABULKA '!G85</f>
        <v>0</v>
      </c>
      <c r="H71" s="226">
        <f>'PŘEHLEDNÁ TABULKA '!H85</f>
        <v>0</v>
      </c>
      <c r="I71" s="226">
        <f>'PŘEHLEDNÁ TABULKA '!I85</f>
        <v>0</v>
      </c>
      <c r="J71" s="226">
        <f>'PŘEHLEDNÁ TABULKA '!J85</f>
        <v>0</v>
      </c>
      <c r="K71" s="226">
        <f>'PŘEHLEDNÁ TABULKA '!K85</f>
        <v>0</v>
      </c>
      <c r="L71" s="226">
        <f>'PŘEHLEDNÁ TABULKA '!L85</f>
        <v>0</v>
      </c>
      <c r="M71" s="227">
        <f t="shared" si="2"/>
        <v>0</v>
      </c>
    </row>
    <row r="72" spans="1:13" s="246" customFormat="1" x14ac:dyDescent="0.25">
      <c r="A72" s="65">
        <v>40</v>
      </c>
      <c r="B72" s="225" t="s">
        <v>279</v>
      </c>
      <c r="C72" s="10" t="s">
        <v>268</v>
      </c>
      <c r="D72" s="226">
        <f>'PŘEHLEDNÁ TABULKA '!D86</f>
        <v>0</v>
      </c>
      <c r="E72" s="226">
        <f>'PŘEHLEDNÁ TABULKA '!E86</f>
        <v>0</v>
      </c>
      <c r="F72" s="226">
        <f>'PŘEHLEDNÁ TABULKA '!F86</f>
        <v>0</v>
      </c>
      <c r="G72" s="226">
        <f>'PŘEHLEDNÁ TABULKA '!G86</f>
        <v>0</v>
      </c>
      <c r="H72" s="226">
        <f>'PŘEHLEDNÁ TABULKA '!H86</f>
        <v>0</v>
      </c>
      <c r="I72" s="226">
        <f>'PŘEHLEDNÁ TABULKA '!I86</f>
        <v>0</v>
      </c>
      <c r="J72" s="226">
        <f>'PŘEHLEDNÁ TABULKA '!J86</f>
        <v>0</v>
      </c>
      <c r="K72" s="226">
        <f>'PŘEHLEDNÁ TABULKA '!K86</f>
        <v>0</v>
      </c>
      <c r="L72" s="226">
        <f>'PŘEHLEDNÁ TABULKA '!L86</f>
        <v>0</v>
      </c>
      <c r="M72" s="227">
        <f t="shared" si="2"/>
        <v>0</v>
      </c>
    </row>
    <row r="73" spans="1:13" s="246" customFormat="1" x14ac:dyDescent="0.25">
      <c r="A73" s="65">
        <v>41</v>
      </c>
      <c r="B73" s="225" t="s">
        <v>280</v>
      </c>
      <c r="C73" s="10" t="s">
        <v>269</v>
      </c>
      <c r="D73" s="226">
        <f>'PŘEHLEDNÁ TABULKA '!D87</f>
        <v>0</v>
      </c>
      <c r="E73" s="226">
        <f>'PŘEHLEDNÁ TABULKA '!E87</f>
        <v>0</v>
      </c>
      <c r="F73" s="226">
        <f>'PŘEHLEDNÁ TABULKA '!F87</f>
        <v>0</v>
      </c>
      <c r="G73" s="226">
        <f>'PŘEHLEDNÁ TABULKA '!G87</f>
        <v>0</v>
      </c>
      <c r="H73" s="226">
        <f>'PŘEHLEDNÁ TABULKA '!H87</f>
        <v>0</v>
      </c>
      <c r="I73" s="226">
        <f>'PŘEHLEDNÁ TABULKA '!I87</f>
        <v>0</v>
      </c>
      <c r="J73" s="226">
        <f>'PŘEHLEDNÁ TABULKA '!J87</f>
        <v>0</v>
      </c>
      <c r="K73" s="226">
        <f>'PŘEHLEDNÁ TABULKA '!K87</f>
        <v>0</v>
      </c>
      <c r="L73" s="226">
        <f>'PŘEHLEDNÁ TABULKA '!L87</f>
        <v>0</v>
      </c>
      <c r="M73" s="227">
        <f t="shared" si="2"/>
        <v>0</v>
      </c>
    </row>
    <row r="74" spans="1:13" ht="15.75" thickBot="1" x14ac:dyDescent="0.3">
      <c r="A74" s="65">
        <v>42</v>
      </c>
      <c r="B74" s="9" t="s">
        <v>281</v>
      </c>
      <c r="C74" s="10" t="s">
        <v>270</v>
      </c>
      <c r="D74" s="39">
        <f>'PŘEHLEDNÁ TABULKA '!D88</f>
        <v>0</v>
      </c>
      <c r="E74" s="39">
        <f>'PŘEHLEDNÁ TABULKA '!E88</f>
        <v>0</v>
      </c>
      <c r="F74" s="39">
        <f>'PŘEHLEDNÁ TABULKA '!F88</f>
        <v>0</v>
      </c>
      <c r="G74" s="39">
        <f>'PŘEHLEDNÁ TABULKA '!G88</f>
        <v>0</v>
      </c>
      <c r="H74" s="39">
        <f>'PŘEHLEDNÁ TABULKA '!H88</f>
        <v>0</v>
      </c>
      <c r="I74" s="39">
        <f>'PŘEHLEDNÁ TABULKA '!I88</f>
        <v>0</v>
      </c>
      <c r="J74" s="39">
        <f>'PŘEHLEDNÁ TABULKA '!J88</f>
        <v>0</v>
      </c>
      <c r="K74" s="39">
        <f>'PŘEHLEDNÁ TABULKA '!K88</f>
        <v>0</v>
      </c>
      <c r="L74" s="39">
        <f>'PŘEHLEDNÁ TABULKA '!L88</f>
        <v>0</v>
      </c>
      <c r="M74" s="296">
        <f t="shared" si="2"/>
        <v>0</v>
      </c>
    </row>
    <row r="75" spans="1:13" ht="31.5" customHeight="1" thickBot="1" x14ac:dyDescent="0.3">
      <c r="A75" s="65">
        <v>43</v>
      </c>
      <c r="B75" s="313" t="s">
        <v>55</v>
      </c>
      <c r="C75" s="314" t="s">
        <v>53</v>
      </c>
      <c r="D75" s="33">
        <f>SUM(D36:D74)</f>
        <v>0</v>
      </c>
      <c r="E75" s="33">
        <f t="shared" ref="E75:M75" si="3">SUM(E36:E74)</f>
        <v>0</v>
      </c>
      <c r="F75" s="33">
        <f t="shared" si="3"/>
        <v>0</v>
      </c>
      <c r="G75" s="33">
        <f t="shared" si="3"/>
        <v>0</v>
      </c>
      <c r="H75" s="33">
        <f t="shared" si="3"/>
        <v>0</v>
      </c>
      <c r="I75" s="33">
        <f t="shared" si="3"/>
        <v>0</v>
      </c>
      <c r="J75" s="33">
        <f t="shared" si="3"/>
        <v>0</v>
      </c>
      <c r="K75" s="33">
        <f t="shared" si="3"/>
        <v>0</v>
      </c>
      <c r="L75" s="33">
        <f t="shared" si="3"/>
        <v>0</v>
      </c>
      <c r="M75" s="33">
        <f t="shared" si="3"/>
        <v>0</v>
      </c>
    </row>
    <row r="77" spans="1:13" ht="21" x14ac:dyDescent="0.35">
      <c r="A77" s="53" t="s">
        <v>67</v>
      </c>
    </row>
    <row r="79" spans="1:13" x14ac:dyDescent="0.25">
      <c r="A79" s="58" t="s">
        <v>61</v>
      </c>
      <c r="B79" s="59"/>
      <c r="C79" s="59" t="s">
        <v>62</v>
      </c>
      <c r="D79" s="59" t="s">
        <v>63</v>
      </c>
      <c r="E79" s="60" t="s">
        <v>64</v>
      </c>
      <c r="F79" s="60"/>
      <c r="G79" s="60"/>
      <c r="H79" s="60"/>
      <c r="I79" s="60"/>
      <c r="J79" s="60"/>
      <c r="K79" s="60"/>
      <c r="L79" s="60"/>
      <c r="M79" s="59"/>
    </row>
    <row r="80" spans="1:13" x14ac:dyDescent="0.25">
      <c r="A80" s="171" t="s">
        <v>150</v>
      </c>
      <c r="B80" s="56"/>
      <c r="C80" s="61">
        <v>41275</v>
      </c>
      <c r="D80" s="61">
        <v>41364</v>
      </c>
      <c r="E80" s="55"/>
      <c r="F80" s="55"/>
      <c r="G80" s="55"/>
      <c r="H80" s="55"/>
      <c r="I80" s="55"/>
      <c r="J80" s="55"/>
      <c r="K80" s="55"/>
      <c r="L80" s="55"/>
      <c r="M80" s="56"/>
    </row>
    <row r="81" spans="1:13" x14ac:dyDescent="0.25">
      <c r="A81" s="171" t="s">
        <v>153</v>
      </c>
      <c r="B81" s="56"/>
      <c r="C81" s="61">
        <v>41365</v>
      </c>
      <c r="D81" s="61">
        <v>41455</v>
      </c>
      <c r="E81" s="55"/>
      <c r="F81" s="55"/>
      <c r="G81" s="55"/>
      <c r="H81" s="55"/>
      <c r="I81" s="55"/>
      <c r="J81" s="55"/>
      <c r="K81" s="55"/>
      <c r="L81" s="55"/>
      <c r="M81" s="56"/>
    </row>
    <row r="82" spans="1:13" x14ac:dyDescent="0.25">
      <c r="A82" s="171" t="s">
        <v>201</v>
      </c>
      <c r="B82" s="56"/>
      <c r="C82" s="61">
        <v>41456</v>
      </c>
      <c r="D82" s="61">
        <v>41547</v>
      </c>
      <c r="E82" s="55"/>
      <c r="F82" s="55"/>
      <c r="G82" s="55"/>
      <c r="H82" s="55"/>
      <c r="I82" s="55"/>
      <c r="J82" s="55"/>
      <c r="K82" s="55"/>
      <c r="L82" s="55"/>
      <c r="M82" s="56"/>
    </row>
    <row r="83" spans="1:13" x14ac:dyDescent="0.25">
      <c r="A83" s="171" t="s">
        <v>207</v>
      </c>
      <c r="B83" s="56"/>
      <c r="C83" s="61">
        <v>41548</v>
      </c>
      <c r="D83" s="61">
        <v>41639</v>
      </c>
      <c r="E83" s="55"/>
      <c r="F83" s="55"/>
      <c r="G83" s="55"/>
      <c r="H83" s="55"/>
      <c r="I83" s="55"/>
      <c r="J83" s="55"/>
      <c r="K83" s="55"/>
      <c r="L83" s="55"/>
      <c r="M83" s="56"/>
    </row>
    <row r="84" spans="1:13" x14ac:dyDescent="0.25">
      <c r="A84" s="171" t="s">
        <v>208</v>
      </c>
      <c r="B84" s="56"/>
      <c r="C84" s="61">
        <v>41640</v>
      </c>
      <c r="D84" s="61">
        <v>41729</v>
      </c>
      <c r="E84" s="55"/>
      <c r="F84" s="55"/>
      <c r="G84" s="55"/>
      <c r="H84" s="55"/>
      <c r="I84" s="55"/>
      <c r="J84" s="55"/>
      <c r="K84" s="55"/>
      <c r="L84" s="55"/>
      <c r="M84" s="56"/>
    </row>
    <row r="85" spans="1:13" x14ac:dyDescent="0.25">
      <c r="A85" s="171" t="s">
        <v>211</v>
      </c>
      <c r="B85" s="56"/>
      <c r="C85" s="61">
        <v>41730</v>
      </c>
      <c r="D85" s="61">
        <v>41820</v>
      </c>
      <c r="E85" s="55"/>
      <c r="F85" s="55"/>
      <c r="G85" s="55"/>
      <c r="H85" s="55"/>
      <c r="I85" s="55"/>
      <c r="J85" s="55"/>
      <c r="K85" s="55"/>
      <c r="L85" s="55"/>
      <c r="M85" s="56"/>
    </row>
    <row r="86" spans="1:13" x14ac:dyDescent="0.25">
      <c r="A86" s="171" t="s">
        <v>212</v>
      </c>
      <c r="B86" s="56"/>
      <c r="C86" s="61">
        <v>41821</v>
      </c>
      <c r="D86" s="61">
        <v>41912</v>
      </c>
      <c r="E86" s="55"/>
      <c r="F86" s="55"/>
      <c r="G86" s="55"/>
      <c r="H86" s="55"/>
      <c r="I86" s="55"/>
      <c r="J86" s="55"/>
      <c r="K86" s="55"/>
      <c r="L86" s="55"/>
      <c r="M86" s="56"/>
    </row>
    <row r="87" spans="1:13" x14ac:dyDescent="0.25">
      <c r="A87" s="171" t="s">
        <v>213</v>
      </c>
      <c r="B87" s="56"/>
      <c r="C87" s="61">
        <v>41913</v>
      </c>
      <c r="D87" s="61">
        <v>41973</v>
      </c>
      <c r="E87" s="55"/>
      <c r="F87" s="55"/>
      <c r="G87" s="55"/>
      <c r="H87" s="55"/>
      <c r="I87" s="55"/>
      <c r="J87" s="55"/>
      <c r="K87" s="55"/>
      <c r="L87" s="55"/>
      <c r="M87" s="56"/>
    </row>
    <row r="88" spans="1:13" x14ac:dyDescent="0.25">
      <c r="A88" s="171" t="s">
        <v>222</v>
      </c>
      <c r="B88" s="56"/>
      <c r="C88" s="61">
        <v>41974</v>
      </c>
      <c r="D88" s="61">
        <v>42004</v>
      </c>
      <c r="E88" s="55" t="s">
        <v>224</v>
      </c>
      <c r="F88" s="55"/>
      <c r="G88" s="55"/>
      <c r="H88" s="55"/>
      <c r="I88" s="55"/>
      <c r="J88" s="55"/>
      <c r="K88" s="55"/>
      <c r="L88" s="55"/>
      <c r="M88" s="56"/>
    </row>
    <row r="89" spans="1:13" x14ac:dyDescent="0.25">
      <c r="A89" s="171" t="s">
        <v>223</v>
      </c>
      <c r="B89" s="56"/>
      <c r="C89" s="61">
        <v>41974</v>
      </c>
      <c r="D89" s="61">
        <v>42004</v>
      </c>
      <c r="E89" s="55" t="s">
        <v>225</v>
      </c>
      <c r="F89" s="55"/>
      <c r="G89" s="55"/>
      <c r="H89" s="55"/>
      <c r="I89" s="55"/>
      <c r="J89" s="55"/>
      <c r="K89" s="55"/>
      <c r="L89" s="55"/>
      <c r="M89" s="56"/>
    </row>
    <row r="90" spans="1:13" x14ac:dyDescent="0.25">
      <c r="A90" s="171" t="s">
        <v>226</v>
      </c>
      <c r="B90" s="56"/>
      <c r="C90" s="61">
        <v>41974</v>
      </c>
      <c r="D90" s="61">
        <v>42004</v>
      </c>
      <c r="E90" s="55" t="s">
        <v>227</v>
      </c>
      <c r="F90" s="55"/>
      <c r="G90" s="55"/>
      <c r="H90" s="55"/>
      <c r="I90" s="55"/>
      <c r="J90" s="55"/>
      <c r="K90" s="55"/>
      <c r="L90" s="55"/>
      <c r="M90" s="56"/>
    </row>
    <row r="91" spans="1:13" x14ac:dyDescent="0.25">
      <c r="A91" s="171" t="s">
        <v>229</v>
      </c>
      <c r="B91" s="56"/>
      <c r="C91" s="61">
        <v>42005</v>
      </c>
      <c r="D91" s="61">
        <v>42185</v>
      </c>
      <c r="E91" s="55"/>
      <c r="F91" s="55"/>
      <c r="G91" s="55"/>
      <c r="H91" s="55"/>
      <c r="I91" s="55"/>
      <c r="J91" s="55"/>
      <c r="K91" s="55"/>
      <c r="L91" s="55"/>
      <c r="M91" s="56"/>
    </row>
    <row r="92" spans="1:13" x14ac:dyDescent="0.25">
      <c r="A92" s="171" t="s">
        <v>232</v>
      </c>
      <c r="B92" s="56"/>
      <c r="C92" s="61">
        <v>42186</v>
      </c>
      <c r="D92" s="61">
        <v>42369</v>
      </c>
      <c r="E92" s="55"/>
      <c r="F92" s="55"/>
      <c r="G92" s="55"/>
      <c r="H92" s="55"/>
      <c r="I92" s="55"/>
      <c r="J92" s="55"/>
      <c r="K92" s="55"/>
      <c r="L92" s="55"/>
      <c r="M92" s="56"/>
    </row>
    <row r="93" spans="1:13" x14ac:dyDescent="0.25">
      <c r="A93" s="171" t="s">
        <v>238</v>
      </c>
      <c r="B93" s="56"/>
      <c r="C93" s="61">
        <v>42370</v>
      </c>
      <c r="D93" s="61">
        <v>42551</v>
      </c>
      <c r="E93" s="55" t="s">
        <v>241</v>
      </c>
      <c r="F93" s="55"/>
      <c r="G93" s="55"/>
      <c r="H93" s="55"/>
      <c r="I93" s="55"/>
      <c r="J93" s="55"/>
      <c r="K93" s="55"/>
      <c r="L93" s="55"/>
      <c r="M93" s="56"/>
    </row>
    <row r="94" spans="1:13" x14ac:dyDescent="0.25">
      <c r="A94" s="171" t="s">
        <v>250</v>
      </c>
      <c r="B94" s="56"/>
      <c r="C94" s="61">
        <v>42552</v>
      </c>
      <c r="D94" s="61">
        <v>42735</v>
      </c>
      <c r="E94" s="55" t="s">
        <v>251</v>
      </c>
      <c r="F94" s="55"/>
      <c r="G94" s="55"/>
      <c r="H94" s="55"/>
      <c r="I94" s="55"/>
      <c r="J94" s="55"/>
      <c r="K94" s="55"/>
      <c r="L94" s="55"/>
      <c r="M94" s="56"/>
    </row>
    <row r="95" spans="1:13" x14ac:dyDescent="0.25">
      <c r="A95" s="171" t="s">
        <v>252</v>
      </c>
      <c r="B95" s="56"/>
      <c r="C95" s="61">
        <v>42736</v>
      </c>
      <c r="D95" s="61">
        <v>42916</v>
      </c>
      <c r="E95" s="55" t="s">
        <v>251</v>
      </c>
      <c r="F95" s="55"/>
      <c r="G95" s="55"/>
      <c r="H95" s="55"/>
      <c r="I95" s="55"/>
      <c r="J95" s="55"/>
      <c r="K95" s="55"/>
      <c r="L95" s="55"/>
      <c r="M95" s="56"/>
    </row>
    <row r="96" spans="1:13" x14ac:dyDescent="0.25">
      <c r="A96" s="171" t="s">
        <v>253</v>
      </c>
      <c r="B96" s="56"/>
      <c r="C96" s="61">
        <v>42917</v>
      </c>
      <c r="D96" s="61">
        <v>43100</v>
      </c>
      <c r="E96" s="55" t="s">
        <v>251</v>
      </c>
      <c r="F96" s="55"/>
      <c r="G96" s="55"/>
      <c r="H96" s="55"/>
      <c r="I96" s="55"/>
      <c r="J96" s="55"/>
      <c r="K96" s="55"/>
      <c r="L96" s="55"/>
      <c r="M96" s="56"/>
    </row>
    <row r="97" spans="1:13" x14ac:dyDescent="0.25">
      <c r="A97" s="171" t="s">
        <v>295</v>
      </c>
      <c r="B97" s="56"/>
      <c r="C97" s="61">
        <v>43101</v>
      </c>
      <c r="D97" s="56"/>
      <c r="E97" s="55" t="s">
        <v>296</v>
      </c>
      <c r="F97" s="55"/>
      <c r="G97" s="55"/>
      <c r="H97" s="55"/>
      <c r="I97" s="55"/>
      <c r="J97" s="55"/>
      <c r="K97" s="55"/>
      <c r="L97" s="55"/>
      <c r="M97" s="56"/>
    </row>
    <row r="98" spans="1:13" x14ac:dyDescent="0.25">
      <c r="A98" s="54"/>
      <c r="B98" s="56"/>
      <c r="C98" s="56"/>
      <c r="D98" s="56"/>
      <c r="E98" s="55"/>
      <c r="F98" s="55"/>
      <c r="G98" s="55"/>
      <c r="H98" s="55"/>
      <c r="I98" s="55"/>
      <c r="J98" s="55"/>
      <c r="K98" s="55"/>
      <c r="L98" s="55"/>
      <c r="M98" s="56"/>
    </row>
    <row r="99" spans="1:13" x14ac:dyDescent="0.25">
      <c r="A99" s="54"/>
      <c r="B99" s="56"/>
      <c r="C99" s="56"/>
      <c r="D99" s="56"/>
      <c r="E99" s="55"/>
      <c r="F99" s="55"/>
      <c r="G99" s="55"/>
      <c r="H99" s="55"/>
      <c r="I99" s="55"/>
      <c r="J99" s="55"/>
      <c r="K99" s="55"/>
      <c r="L99" s="55"/>
      <c r="M99" s="56"/>
    </row>
    <row r="100" spans="1:13" x14ac:dyDescent="0.25">
      <c r="A100" s="54"/>
      <c r="B100" s="56"/>
      <c r="C100" s="56"/>
      <c r="D100" s="56"/>
      <c r="E100" s="55"/>
      <c r="F100" s="55"/>
      <c r="G100" s="55"/>
      <c r="H100" s="55"/>
      <c r="I100" s="55"/>
      <c r="J100" s="55"/>
      <c r="K100" s="55"/>
      <c r="L100" s="55"/>
      <c r="M100" s="56"/>
    </row>
    <row r="101" spans="1:13" x14ac:dyDescent="0.25">
      <c r="A101" s="54"/>
      <c r="B101" s="56"/>
      <c r="C101" s="56"/>
      <c r="D101" s="56"/>
      <c r="E101" s="55"/>
      <c r="F101" s="55"/>
      <c r="G101" s="55"/>
      <c r="H101" s="55"/>
      <c r="I101" s="55"/>
      <c r="J101" s="55"/>
      <c r="K101" s="55"/>
      <c r="L101" s="55"/>
      <c r="M101" s="56"/>
    </row>
    <row r="102" spans="1:13" x14ac:dyDescent="0.25">
      <c r="A102" s="54"/>
      <c r="B102" s="56"/>
      <c r="C102" s="56"/>
      <c r="D102" s="56"/>
      <c r="E102" s="55"/>
      <c r="F102" s="55"/>
      <c r="G102" s="55"/>
      <c r="H102" s="55"/>
      <c r="I102" s="55"/>
      <c r="J102" s="55"/>
      <c r="K102" s="55"/>
      <c r="L102" s="55"/>
      <c r="M102" s="56"/>
    </row>
    <row r="103" spans="1:13" x14ac:dyDescent="0.25">
      <c r="A103" s="54"/>
      <c r="B103" s="56"/>
      <c r="C103" s="56"/>
      <c r="D103" s="56"/>
      <c r="E103" s="55"/>
      <c r="F103" s="55"/>
      <c r="G103" s="55"/>
      <c r="H103" s="55"/>
      <c r="I103" s="55"/>
      <c r="J103" s="55"/>
      <c r="K103" s="55"/>
      <c r="L103" s="55"/>
      <c r="M103" s="56"/>
    </row>
    <row r="104" spans="1:13" x14ac:dyDescent="0.25">
      <c r="A104" s="54"/>
      <c r="B104" s="56"/>
      <c r="C104" s="56"/>
      <c r="D104" s="56"/>
      <c r="E104" s="55"/>
      <c r="F104" s="55"/>
      <c r="G104" s="55"/>
      <c r="H104" s="55"/>
      <c r="I104" s="55"/>
      <c r="J104" s="55"/>
      <c r="K104" s="55"/>
      <c r="L104" s="55"/>
      <c r="M104" s="56"/>
    </row>
    <row r="105" spans="1:13" x14ac:dyDescent="0.25">
      <c r="A105" s="54"/>
      <c r="B105" s="56"/>
      <c r="C105" s="56"/>
      <c r="D105" s="56"/>
      <c r="E105" s="55"/>
      <c r="F105" s="55"/>
      <c r="G105" s="55"/>
      <c r="H105" s="55"/>
      <c r="I105" s="55"/>
      <c r="J105" s="55"/>
      <c r="K105" s="55"/>
      <c r="L105" s="55"/>
      <c r="M105" s="56"/>
    </row>
    <row r="106" spans="1:13" x14ac:dyDescent="0.25">
      <c r="A106" s="54"/>
      <c r="B106" s="56"/>
      <c r="C106" s="56"/>
      <c r="D106" s="56"/>
      <c r="E106" s="55"/>
      <c r="F106" s="55"/>
      <c r="G106" s="55"/>
      <c r="H106" s="55"/>
      <c r="I106" s="55"/>
      <c r="J106" s="55"/>
      <c r="K106" s="55"/>
      <c r="L106" s="55"/>
      <c r="M106" s="56"/>
    </row>
    <row r="107" spans="1:13" x14ac:dyDescent="0.25">
      <c r="A107" s="54"/>
      <c r="B107" s="56"/>
      <c r="C107" s="56"/>
      <c r="D107" s="56"/>
      <c r="E107" s="55"/>
      <c r="F107" s="55"/>
      <c r="G107" s="55"/>
      <c r="H107" s="55"/>
      <c r="I107" s="55"/>
      <c r="J107" s="55"/>
      <c r="K107" s="55"/>
      <c r="L107" s="55"/>
      <c r="M107" s="56"/>
    </row>
    <row r="108" spans="1:13" x14ac:dyDescent="0.25">
      <c r="A108" s="54"/>
      <c r="B108" s="56"/>
      <c r="C108" s="56"/>
      <c r="D108" s="56"/>
      <c r="E108" s="55"/>
      <c r="F108" s="55"/>
      <c r="G108" s="55"/>
      <c r="H108" s="55"/>
      <c r="I108" s="55"/>
      <c r="J108" s="55"/>
      <c r="K108" s="55"/>
      <c r="L108" s="55"/>
      <c r="M108" s="56"/>
    </row>
  </sheetData>
  <mergeCells count="10">
    <mergeCell ref="B34:C34"/>
    <mergeCell ref="F34:G34"/>
    <mergeCell ref="M34:M35"/>
    <mergeCell ref="B75:C75"/>
    <mergeCell ref="B2:M2"/>
    <mergeCell ref="B3:C3"/>
    <mergeCell ref="F3:G3"/>
    <mergeCell ref="M3:M4"/>
    <mergeCell ref="B30:C30"/>
    <mergeCell ref="B33:M33"/>
  </mergeCells>
  <conditionalFormatting sqref="D36:L74">
    <cfRule type="cellIs" dxfId="1" priority="1" operator="equal">
      <formula>0</formula>
    </cfRule>
  </conditionalFormatting>
  <pageMargins left="0.19685039370078741" right="0.19685039370078741" top="0.74803149606299213" bottom="0.74803149606299213" header="0.31496062992125984" footer="0.31496062992125984"/>
  <pageSetup paperSize="8" scale="81"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AI201"/>
  <sheetViews>
    <sheetView topLeftCell="A124" workbookViewId="0">
      <selection activeCell="Q166" sqref="Q166"/>
    </sheetView>
  </sheetViews>
  <sheetFormatPr defaultRowHeight="15" x14ac:dyDescent="0.25"/>
  <cols>
    <col min="1" max="1" width="9.140625" style="50"/>
    <col min="3" max="3" width="14.85546875" bestFit="1" customWidth="1"/>
    <col min="4" max="4" width="18.140625" bestFit="1" customWidth="1"/>
    <col min="5" max="6" width="15.42578125" bestFit="1" customWidth="1"/>
    <col min="7" max="7" width="14" bestFit="1" customWidth="1"/>
    <col min="8" max="9" width="13.5703125" bestFit="1" customWidth="1"/>
    <col min="10" max="10" width="12.42578125" bestFit="1" customWidth="1"/>
    <col min="11" max="12" width="12.42578125" style="246" customWidth="1"/>
    <col min="13" max="13" width="19.85546875" customWidth="1"/>
  </cols>
  <sheetData>
    <row r="1" spans="1:13" ht="30.75" hidden="1" thickBot="1" x14ac:dyDescent="0.3">
      <c r="A1" s="49" t="s">
        <v>59</v>
      </c>
      <c r="B1" s="50">
        <v>1</v>
      </c>
      <c r="C1" s="50">
        <v>2</v>
      </c>
      <c r="D1" s="50">
        <v>3</v>
      </c>
      <c r="E1" s="50">
        <v>4</v>
      </c>
      <c r="F1" s="50">
        <v>5</v>
      </c>
      <c r="G1" s="50">
        <v>6</v>
      </c>
      <c r="H1" s="50">
        <v>7</v>
      </c>
      <c r="I1" s="50">
        <v>8</v>
      </c>
      <c r="J1" s="50">
        <v>9</v>
      </c>
      <c r="K1" s="50"/>
      <c r="L1" s="50"/>
      <c r="M1" s="50">
        <v>10</v>
      </c>
    </row>
    <row r="2" spans="1:13" ht="19.5" hidden="1" thickBot="1" x14ac:dyDescent="0.35">
      <c r="A2" s="50">
        <v>1</v>
      </c>
      <c r="B2" s="304" t="s">
        <v>68</v>
      </c>
      <c r="C2" s="305"/>
      <c r="D2" s="305"/>
      <c r="E2" s="305"/>
      <c r="F2" s="305"/>
      <c r="G2" s="305"/>
      <c r="H2" s="305"/>
      <c r="I2" s="305"/>
      <c r="J2" s="305"/>
      <c r="K2" s="305"/>
      <c r="L2" s="305"/>
      <c r="M2" s="317"/>
    </row>
    <row r="3" spans="1:13" ht="15.75" hidden="1" customHeight="1" thickBot="1" x14ac:dyDescent="0.3">
      <c r="A3" s="50">
        <v>2</v>
      </c>
      <c r="B3" s="307" t="s">
        <v>1</v>
      </c>
      <c r="C3" s="318"/>
      <c r="D3" s="42" t="s">
        <v>2</v>
      </c>
      <c r="E3" s="42" t="s">
        <v>3</v>
      </c>
      <c r="F3" s="319" t="s">
        <v>4</v>
      </c>
      <c r="G3" s="320"/>
      <c r="H3" s="237" t="s">
        <v>254</v>
      </c>
      <c r="I3" s="42" t="s">
        <v>5</v>
      </c>
      <c r="J3" s="2" t="s">
        <v>6</v>
      </c>
      <c r="K3" s="292"/>
      <c r="L3" s="292"/>
      <c r="M3" s="311" t="s">
        <v>7</v>
      </c>
    </row>
    <row r="4" spans="1:13" ht="15.75" hidden="1" thickBot="1" x14ac:dyDescent="0.3">
      <c r="A4" s="50">
        <v>3</v>
      </c>
      <c r="B4" s="3"/>
      <c r="C4" s="4"/>
      <c r="D4" s="5"/>
      <c r="E4" s="5"/>
      <c r="F4" s="6" t="s">
        <v>247</v>
      </c>
      <c r="G4" s="7" t="s">
        <v>8</v>
      </c>
      <c r="H4" s="5"/>
      <c r="I4" s="5"/>
      <c r="J4" s="8"/>
      <c r="K4" s="8"/>
      <c r="L4" s="8"/>
      <c r="M4" s="321"/>
    </row>
    <row r="5" spans="1:13" hidden="1" x14ac:dyDescent="0.25">
      <c r="A5" s="50">
        <v>4</v>
      </c>
      <c r="B5" s="9" t="s">
        <v>9</v>
      </c>
      <c r="C5" s="10" t="s">
        <v>10</v>
      </c>
      <c r="D5" s="11">
        <f>[1]KM_CELKEM!C182</f>
        <v>14937826</v>
      </c>
      <c r="E5" s="11">
        <f>[1]KM_CELKEM!C176</f>
        <v>946056</v>
      </c>
      <c r="F5" s="11">
        <f>[1]KM_CELKEM!C180</f>
        <v>337439</v>
      </c>
      <c r="G5" s="12">
        <f>[1]KM_CELKEM!C181</f>
        <v>59298</v>
      </c>
      <c r="H5" s="11">
        <f>[1]KM_CELKEM!C175</f>
        <v>13090</v>
      </c>
      <c r="I5" s="11">
        <f>[1]KM_CELKEM!C177</f>
        <v>9756</v>
      </c>
      <c r="J5" s="13"/>
      <c r="K5" s="13"/>
      <c r="L5" s="13"/>
      <c r="M5" s="14">
        <f>SUM(D5:J5)</f>
        <v>16303465</v>
      </c>
    </row>
    <row r="6" spans="1:13" hidden="1" x14ac:dyDescent="0.25">
      <c r="A6" s="50">
        <v>5</v>
      </c>
      <c r="B6" s="9" t="s">
        <v>11</v>
      </c>
      <c r="C6" s="10" t="s">
        <v>12</v>
      </c>
      <c r="D6" s="15">
        <f>[1]KM_CELKEM!D182</f>
        <v>19158</v>
      </c>
      <c r="E6" s="15">
        <f>[1]KM_CELKEM!D176</f>
        <v>551185.5</v>
      </c>
      <c r="F6" s="15">
        <f>[1]KM_CELKEM!D180</f>
        <v>119928</v>
      </c>
      <c r="G6" s="16"/>
      <c r="H6" s="17"/>
      <c r="I6" s="17"/>
      <c r="J6" s="18"/>
      <c r="K6" s="18"/>
      <c r="L6" s="18"/>
      <c r="M6" s="19">
        <f t="shared" ref="M6:M29" si="0">SUM(D6:J6)</f>
        <v>690271.5</v>
      </c>
    </row>
    <row r="7" spans="1:13" hidden="1" x14ac:dyDescent="0.25">
      <c r="A7" s="50">
        <v>6</v>
      </c>
      <c r="B7" s="9" t="s">
        <v>13</v>
      </c>
      <c r="C7" s="10" t="s">
        <v>14</v>
      </c>
      <c r="D7" s="17"/>
      <c r="E7" s="15">
        <f>[1]KM_CELKEM!E176</f>
        <v>330415.5</v>
      </c>
      <c r="F7" s="15">
        <f>[1]KM_CELKEM!E180</f>
        <v>161518</v>
      </c>
      <c r="G7" s="17"/>
      <c r="H7" s="17"/>
      <c r="I7" s="17"/>
      <c r="J7" s="17"/>
      <c r="K7" s="27"/>
      <c r="L7" s="27"/>
      <c r="M7" s="20">
        <f t="shared" si="0"/>
        <v>491933.5</v>
      </c>
    </row>
    <row r="8" spans="1:13" hidden="1" x14ac:dyDescent="0.25">
      <c r="A8" s="50">
        <v>7</v>
      </c>
      <c r="B8" s="9" t="s">
        <v>15</v>
      </c>
      <c r="C8" s="10" t="s">
        <v>16</v>
      </c>
      <c r="D8" s="17"/>
      <c r="E8" s="15">
        <f>[1]KM_CELKEM!F176</f>
        <v>138330</v>
      </c>
      <c r="F8" s="17"/>
      <c r="G8" s="16"/>
      <c r="H8" s="17"/>
      <c r="I8" s="17"/>
      <c r="J8" s="18"/>
      <c r="K8" s="302"/>
      <c r="L8" s="302"/>
      <c r="M8" s="21">
        <f t="shared" si="0"/>
        <v>138330</v>
      </c>
    </row>
    <row r="9" spans="1:13" hidden="1" x14ac:dyDescent="0.25">
      <c r="A9" s="50">
        <v>8</v>
      </c>
      <c r="B9" s="9" t="s">
        <v>17</v>
      </c>
      <c r="C9" s="10" t="s">
        <v>18</v>
      </c>
      <c r="D9" s="17"/>
      <c r="E9" s="15">
        <f>[1]KM_CELKEM!G176</f>
        <v>214419</v>
      </c>
      <c r="F9" s="17"/>
      <c r="G9" s="16"/>
      <c r="H9" s="17"/>
      <c r="I9" s="17"/>
      <c r="J9" s="18"/>
      <c r="K9" s="18"/>
      <c r="L9" s="18"/>
      <c r="M9" s="19">
        <f t="shared" si="0"/>
        <v>214419</v>
      </c>
    </row>
    <row r="10" spans="1:13" hidden="1" x14ac:dyDescent="0.25">
      <c r="A10" s="50">
        <v>9</v>
      </c>
      <c r="B10" s="9" t="s">
        <v>19</v>
      </c>
      <c r="C10" s="10" t="s">
        <v>20</v>
      </c>
      <c r="D10" s="15">
        <f>[1]KM_CELKEM!H182</f>
        <v>89418</v>
      </c>
      <c r="E10" s="15">
        <f>[1]KM_CELKEM!H176</f>
        <v>117109</v>
      </c>
      <c r="F10" s="15">
        <f>[1]KM_CELKEM!H180</f>
        <v>233958</v>
      </c>
      <c r="G10" s="22">
        <f>[1]KM_CELKEM!H181</f>
        <v>181076</v>
      </c>
      <c r="H10" s="15">
        <f>[1]KM_CELKEM!H175</f>
        <v>18326</v>
      </c>
      <c r="I10" s="15">
        <f>[1]KM_CELKEM!H177</f>
        <v>12824</v>
      </c>
      <c r="J10" s="18"/>
      <c r="K10" s="18"/>
      <c r="L10" s="18"/>
      <c r="M10" s="19">
        <f t="shared" si="0"/>
        <v>652711</v>
      </c>
    </row>
    <row r="11" spans="1:13" hidden="1" x14ac:dyDescent="0.25">
      <c r="A11" s="50">
        <v>10</v>
      </c>
      <c r="B11" s="9" t="s">
        <v>21</v>
      </c>
      <c r="C11" s="10" t="s">
        <v>22</v>
      </c>
      <c r="D11" s="17"/>
      <c r="E11" s="15">
        <f>[1]KM_CELKEM!I176</f>
        <v>365182</v>
      </c>
      <c r="F11" s="15">
        <f>[1]KM_CELKEM!I180</f>
        <v>200163</v>
      </c>
      <c r="G11" s="22">
        <f>[1]KM_CELKEM!I181</f>
        <v>77604</v>
      </c>
      <c r="H11" s="15">
        <f>[1]KM_CELKEM!I175</f>
        <v>41888</v>
      </c>
      <c r="I11" s="15">
        <f>[1]KM_CELKEM!I177</f>
        <v>92996</v>
      </c>
      <c r="J11" s="18"/>
      <c r="K11" s="18"/>
      <c r="L11" s="18"/>
      <c r="M11" s="19">
        <f t="shared" si="0"/>
        <v>777833</v>
      </c>
    </row>
    <row r="12" spans="1:13" hidden="1" x14ac:dyDescent="0.25">
      <c r="A12" s="50">
        <v>11</v>
      </c>
      <c r="B12" s="9" t="s">
        <v>23</v>
      </c>
      <c r="C12" s="10" t="s">
        <v>24</v>
      </c>
      <c r="D12" s="17"/>
      <c r="E12" s="15">
        <f>[1]KM_CELKEM!J176</f>
        <v>49241</v>
      </c>
      <c r="F12" s="15">
        <f>[1]KM_CELKEM!J180</f>
        <v>103038</v>
      </c>
      <c r="G12" s="16"/>
      <c r="H12" s="17"/>
      <c r="I12" s="17"/>
      <c r="J12" s="18"/>
      <c r="K12" s="18"/>
      <c r="L12" s="18"/>
      <c r="M12" s="19">
        <f t="shared" si="0"/>
        <v>152279</v>
      </c>
    </row>
    <row r="13" spans="1:13" hidden="1" x14ac:dyDescent="0.25">
      <c r="A13" s="50">
        <v>12</v>
      </c>
      <c r="B13" s="9" t="s">
        <v>25</v>
      </c>
      <c r="C13" s="10" t="s">
        <v>26</v>
      </c>
      <c r="D13" s="17"/>
      <c r="E13" s="15">
        <f>[1]KM_CELKEM!K176</f>
        <v>153932</v>
      </c>
      <c r="F13" s="15">
        <f>[1]KM_CELKEM!K180</f>
        <v>85920</v>
      </c>
      <c r="G13" s="16"/>
      <c r="H13" s="15">
        <f>[1]KM_CELKEM!K175</f>
        <v>76206</v>
      </c>
      <c r="I13" s="15">
        <f>[1]KM_CELKEM!K177</f>
        <v>76635</v>
      </c>
      <c r="J13" s="18"/>
      <c r="K13" s="18"/>
      <c r="L13" s="18"/>
      <c r="M13" s="19">
        <f t="shared" si="0"/>
        <v>392693</v>
      </c>
    </row>
    <row r="14" spans="1:13" hidden="1" x14ac:dyDescent="0.25">
      <c r="A14" s="50">
        <v>13</v>
      </c>
      <c r="B14" s="9" t="s">
        <v>27</v>
      </c>
      <c r="C14" s="10" t="s">
        <v>28</v>
      </c>
      <c r="D14" s="17"/>
      <c r="E14" s="15">
        <f>[1]KM_CELKEM!L176</f>
        <v>192368</v>
      </c>
      <c r="F14" s="15">
        <f>[1]KM_CELKEM!L180</f>
        <v>63440</v>
      </c>
      <c r="G14" s="16"/>
      <c r="H14" s="17"/>
      <c r="I14" s="17"/>
      <c r="J14" s="18"/>
      <c r="K14" s="18"/>
      <c r="L14" s="18"/>
      <c r="M14" s="19">
        <f t="shared" si="0"/>
        <v>255808</v>
      </c>
    </row>
    <row r="15" spans="1:13" hidden="1" x14ac:dyDescent="0.25">
      <c r="A15" s="50">
        <v>14</v>
      </c>
      <c r="B15" s="9" t="s">
        <v>29</v>
      </c>
      <c r="C15" s="10" t="s">
        <v>30</v>
      </c>
      <c r="D15" s="15">
        <f>[1]KM_CELKEM!M182</f>
        <v>43734</v>
      </c>
      <c r="E15" s="15">
        <f>[1]KM_CELKEM!M176</f>
        <v>269225</v>
      </c>
      <c r="F15" s="15">
        <f>[1]KM_CELKEM!M180</f>
        <v>181403</v>
      </c>
      <c r="G15" s="16"/>
      <c r="H15" s="17"/>
      <c r="I15" s="17"/>
      <c r="J15" s="18"/>
      <c r="K15" s="18"/>
      <c r="L15" s="18"/>
      <c r="M15" s="19">
        <f t="shared" si="0"/>
        <v>494362</v>
      </c>
    </row>
    <row r="16" spans="1:13" hidden="1" x14ac:dyDescent="0.25">
      <c r="A16" s="50">
        <v>15</v>
      </c>
      <c r="B16" s="9" t="s">
        <v>31</v>
      </c>
      <c r="C16" s="10" t="s">
        <v>6</v>
      </c>
      <c r="D16" s="17"/>
      <c r="E16" s="15">
        <f>[1]KM_CELKEM!N176</f>
        <v>228801</v>
      </c>
      <c r="F16" s="15">
        <f>[1]KM_CELKEM!N180</f>
        <v>153885</v>
      </c>
      <c r="G16" s="16"/>
      <c r="H16" s="17"/>
      <c r="I16" s="17"/>
      <c r="J16" s="23">
        <f>[1]KM_CELKEM!N178</f>
        <v>20018</v>
      </c>
      <c r="K16" s="23"/>
      <c r="L16" s="23"/>
      <c r="M16" s="19">
        <f t="shared" si="0"/>
        <v>402704</v>
      </c>
    </row>
    <row r="17" spans="1:13" hidden="1" x14ac:dyDescent="0.25">
      <c r="A17" s="50">
        <v>16</v>
      </c>
      <c r="B17" s="9" t="s">
        <v>32</v>
      </c>
      <c r="C17" s="10" t="s">
        <v>33</v>
      </c>
      <c r="D17" s="17"/>
      <c r="E17" s="15">
        <f>[1]KM_CELKEM!O176</f>
        <v>131571</v>
      </c>
      <c r="F17" s="15">
        <f>[1]KM_CELKEM!O180</f>
        <v>58848</v>
      </c>
      <c r="G17" s="16"/>
      <c r="H17" s="17"/>
      <c r="I17" s="17"/>
      <c r="J17" s="18"/>
      <c r="K17" s="18"/>
      <c r="L17" s="18"/>
      <c r="M17" s="19">
        <f t="shared" si="0"/>
        <v>190419</v>
      </c>
    </row>
    <row r="18" spans="1:13" hidden="1" x14ac:dyDescent="0.25">
      <c r="A18" s="50">
        <v>17</v>
      </c>
      <c r="B18" s="9" t="s">
        <v>34</v>
      </c>
      <c r="C18" s="10" t="s">
        <v>35</v>
      </c>
      <c r="D18" s="17"/>
      <c r="E18" s="15">
        <f>[1]KM_CELKEM!P176</f>
        <v>144525</v>
      </c>
      <c r="F18" s="17"/>
      <c r="G18" s="16"/>
      <c r="H18" s="17"/>
      <c r="I18" s="17"/>
      <c r="J18" s="18"/>
      <c r="K18" s="18"/>
      <c r="L18" s="18"/>
      <c r="M18" s="19">
        <f t="shared" si="0"/>
        <v>144525</v>
      </c>
    </row>
    <row r="19" spans="1:13" hidden="1" x14ac:dyDescent="0.25">
      <c r="A19" s="50">
        <v>18</v>
      </c>
      <c r="B19" s="9" t="s">
        <v>36</v>
      </c>
      <c r="C19" s="10" t="s">
        <v>37</v>
      </c>
      <c r="D19" s="15">
        <f>[1]KM_CELKEM!Q182</f>
        <v>9148.7999999999993</v>
      </c>
      <c r="E19" s="15">
        <f>[1]KM_CELKEM!Q176</f>
        <v>64711</v>
      </c>
      <c r="F19" s="17"/>
      <c r="G19" s="16"/>
      <c r="H19" s="17"/>
      <c r="I19" s="17"/>
      <c r="J19" s="18"/>
      <c r="K19" s="18"/>
      <c r="L19" s="18"/>
      <c r="M19" s="19">
        <f t="shared" si="0"/>
        <v>73859.8</v>
      </c>
    </row>
    <row r="20" spans="1:13" hidden="1" x14ac:dyDescent="0.25">
      <c r="A20" s="50">
        <v>19</v>
      </c>
      <c r="B20" s="9" t="s">
        <v>38</v>
      </c>
      <c r="C20" s="10" t="s">
        <v>39</v>
      </c>
      <c r="D20" s="15">
        <f>[1]KM_CELKEM!R182</f>
        <v>3864</v>
      </c>
      <c r="E20" s="15">
        <f>[1]KM_CELKEM!R176</f>
        <v>376548</v>
      </c>
      <c r="F20" s="15">
        <f>[1]KM_CELKEM!R180</f>
        <v>105072</v>
      </c>
      <c r="G20" s="22">
        <f>[1]KM_CELKEM!R181</f>
        <v>32208</v>
      </c>
      <c r="H20" s="17"/>
      <c r="I20" s="17"/>
      <c r="J20" s="18"/>
      <c r="K20" s="18"/>
      <c r="L20" s="18"/>
      <c r="M20" s="19">
        <f t="shared" si="0"/>
        <v>517692</v>
      </c>
    </row>
    <row r="21" spans="1:13" hidden="1" x14ac:dyDescent="0.25">
      <c r="A21" s="50">
        <v>20</v>
      </c>
      <c r="B21" s="9" t="s">
        <v>40</v>
      </c>
      <c r="C21" s="10" t="s">
        <v>41</v>
      </c>
      <c r="D21" s="17"/>
      <c r="E21" s="15">
        <f>[1]KM_CELKEM!S176</f>
        <v>342084</v>
      </c>
      <c r="F21" s="15">
        <f>[1]KM_CELKEM!S180</f>
        <v>119784</v>
      </c>
      <c r="G21" s="22">
        <f>[1]KM_CELKEM!S181</f>
        <v>31476</v>
      </c>
      <c r="H21" s="17"/>
      <c r="I21" s="17"/>
      <c r="J21" s="18"/>
      <c r="K21" s="18"/>
      <c r="L21" s="18"/>
      <c r="M21" s="19">
        <f t="shared" si="0"/>
        <v>493344</v>
      </c>
    </row>
    <row r="22" spans="1:13" hidden="1" x14ac:dyDescent="0.25">
      <c r="A22" s="50">
        <v>21</v>
      </c>
      <c r="B22" s="9" t="s">
        <v>42</v>
      </c>
      <c r="C22" s="10" t="s">
        <v>43</v>
      </c>
      <c r="D22" s="17"/>
      <c r="E22" s="15">
        <f>[1]KM_CELKEM!T176</f>
        <v>87724</v>
      </c>
      <c r="F22" s="17"/>
      <c r="G22" s="16"/>
      <c r="H22" s="17"/>
      <c r="I22" s="17"/>
      <c r="J22" s="18"/>
      <c r="K22" s="18"/>
      <c r="L22" s="18"/>
      <c r="M22" s="19">
        <f t="shared" si="0"/>
        <v>87724</v>
      </c>
    </row>
    <row r="23" spans="1:13" hidden="1" x14ac:dyDescent="0.25">
      <c r="A23" s="50">
        <v>22</v>
      </c>
      <c r="B23" s="9" t="s">
        <v>44</v>
      </c>
      <c r="C23" s="10" t="s">
        <v>45</v>
      </c>
      <c r="D23" s="17"/>
      <c r="E23" s="15">
        <f>[1]KM_CELKEM!U176</f>
        <v>149206</v>
      </c>
      <c r="F23" s="17"/>
      <c r="G23" s="16"/>
      <c r="H23" s="17"/>
      <c r="I23" s="17"/>
      <c r="J23" s="18"/>
      <c r="K23" s="18"/>
      <c r="L23" s="18"/>
      <c r="M23" s="19">
        <f t="shared" si="0"/>
        <v>149206</v>
      </c>
    </row>
    <row r="24" spans="1:13" hidden="1" x14ac:dyDescent="0.25">
      <c r="A24" s="50">
        <v>23</v>
      </c>
      <c r="B24" s="9">
        <v>101</v>
      </c>
      <c r="C24" s="10" t="s">
        <v>46</v>
      </c>
      <c r="D24" s="17"/>
      <c r="E24" s="15">
        <f>[1]KM_CELKEM!V176</f>
        <v>235914</v>
      </c>
      <c r="F24" s="15">
        <f>[1]KM_CELKEM!V180</f>
        <v>200144</v>
      </c>
      <c r="G24" s="16"/>
      <c r="H24" s="17"/>
      <c r="I24" s="17"/>
      <c r="J24" s="18"/>
      <c r="K24" s="18"/>
      <c r="L24" s="18"/>
      <c r="M24" s="19">
        <f t="shared" si="0"/>
        <v>436058</v>
      </c>
    </row>
    <row r="25" spans="1:13" hidden="1" x14ac:dyDescent="0.25">
      <c r="A25" s="50">
        <v>24</v>
      </c>
      <c r="B25" s="9">
        <v>102</v>
      </c>
      <c r="C25" s="10" t="s">
        <v>47</v>
      </c>
      <c r="D25" s="17"/>
      <c r="E25" s="15">
        <f>[1]KM_CELKEM!W176</f>
        <v>67110</v>
      </c>
      <c r="F25" s="15">
        <f>[1]KM_CELKEM!W180</f>
        <v>44256</v>
      </c>
      <c r="G25" s="16"/>
      <c r="H25" s="17"/>
      <c r="I25" s="17"/>
      <c r="J25" s="18"/>
      <c r="K25" s="18"/>
      <c r="L25" s="18"/>
      <c r="M25" s="19">
        <f t="shared" si="0"/>
        <v>111366</v>
      </c>
    </row>
    <row r="26" spans="1:13" hidden="1" x14ac:dyDescent="0.25">
      <c r="A26" s="50">
        <v>25</v>
      </c>
      <c r="B26" s="9">
        <v>103</v>
      </c>
      <c r="C26" s="10" t="s">
        <v>48</v>
      </c>
      <c r="D26" s="17"/>
      <c r="E26" s="15">
        <f>[1]KM_CELKEM!X176</f>
        <v>125652</v>
      </c>
      <c r="F26" s="15">
        <f>[1]KM_CELKEM!X180</f>
        <v>97757</v>
      </c>
      <c r="G26" s="16"/>
      <c r="H26" s="17"/>
      <c r="I26" s="17"/>
      <c r="J26" s="18"/>
      <c r="K26" s="18"/>
      <c r="L26" s="18"/>
      <c r="M26" s="19">
        <f t="shared" si="0"/>
        <v>223409</v>
      </c>
    </row>
    <row r="27" spans="1:13" hidden="1" x14ac:dyDescent="0.25">
      <c r="A27" s="50">
        <v>26</v>
      </c>
      <c r="B27" s="9">
        <v>121</v>
      </c>
      <c r="C27" s="10" t="s">
        <v>49</v>
      </c>
      <c r="D27" s="15">
        <f>[1]KM_CELKEM!Y182</f>
        <v>19152</v>
      </c>
      <c r="E27" s="15">
        <f>[1]KM_CELKEM!Y176</f>
        <v>192903</v>
      </c>
      <c r="F27" s="24">
        <f>[1]KM_CELKEM!Y180</f>
        <v>93950</v>
      </c>
      <c r="G27" s="16"/>
      <c r="H27" s="17"/>
      <c r="I27" s="17"/>
      <c r="J27" s="18"/>
      <c r="K27" s="18"/>
      <c r="L27" s="18"/>
      <c r="M27" s="19">
        <f t="shared" si="0"/>
        <v>306005</v>
      </c>
    </row>
    <row r="28" spans="1:13" hidden="1" x14ac:dyDescent="0.25">
      <c r="A28" s="50">
        <v>27</v>
      </c>
      <c r="B28" s="9">
        <v>122</v>
      </c>
      <c r="C28" s="10" t="s">
        <v>50</v>
      </c>
      <c r="D28" s="17"/>
      <c r="E28" s="15">
        <f>[1]KM_CELKEM!Z176</f>
        <v>87354</v>
      </c>
      <c r="F28" s="15">
        <f>[1]KM_CELKEM!Z180</f>
        <v>66892</v>
      </c>
      <c r="G28" s="16"/>
      <c r="H28" s="17"/>
      <c r="I28" s="17"/>
      <c r="J28" s="18"/>
      <c r="K28" s="18"/>
      <c r="L28" s="18"/>
      <c r="M28" s="19">
        <f t="shared" si="0"/>
        <v>154246</v>
      </c>
    </row>
    <row r="29" spans="1:13" ht="15.75" hidden="1" thickBot="1" x14ac:dyDescent="0.3">
      <c r="A29" s="50">
        <v>28</v>
      </c>
      <c r="B29" s="25">
        <v>131</v>
      </c>
      <c r="C29" s="26" t="s">
        <v>51</v>
      </c>
      <c r="D29" s="27"/>
      <c r="E29" s="28">
        <f>[1]KM_CELKEM!AA176</f>
        <v>137380</v>
      </c>
      <c r="F29" s="27"/>
      <c r="G29" s="29"/>
      <c r="H29" s="27"/>
      <c r="I29" s="27"/>
      <c r="J29" s="30"/>
      <c r="K29" s="30"/>
      <c r="L29" s="30"/>
      <c r="M29" s="19">
        <f t="shared" si="0"/>
        <v>137380</v>
      </c>
    </row>
    <row r="30" spans="1:13" ht="30.75" hidden="1" customHeight="1" thickBot="1" x14ac:dyDescent="0.3">
      <c r="A30" s="50">
        <v>29</v>
      </c>
      <c r="B30" s="31" t="s">
        <v>52</v>
      </c>
      <c r="C30" s="32" t="s">
        <v>53</v>
      </c>
      <c r="D30" s="33">
        <f>SUM(D5:D29)</f>
        <v>15122300.800000001</v>
      </c>
      <c r="E30" s="33">
        <f t="shared" ref="E30:M30" si="1">SUM(E5:E29)</f>
        <v>5698946</v>
      </c>
      <c r="F30" s="33">
        <f t="shared" si="1"/>
        <v>2427395</v>
      </c>
      <c r="G30" s="33">
        <f t="shared" si="1"/>
        <v>381662</v>
      </c>
      <c r="H30" s="33">
        <f t="shared" si="1"/>
        <v>149510</v>
      </c>
      <c r="I30" s="33">
        <f t="shared" si="1"/>
        <v>192211</v>
      </c>
      <c r="J30" s="33">
        <f t="shared" si="1"/>
        <v>20018</v>
      </c>
      <c r="K30" s="33"/>
      <c r="L30" s="33"/>
      <c r="M30" s="33">
        <f t="shared" si="1"/>
        <v>23992042.800000001</v>
      </c>
    </row>
    <row r="31" spans="1:13" ht="15" hidden="1" customHeight="1" x14ac:dyDescent="0.25">
      <c r="B31" s="35"/>
      <c r="C31" s="36"/>
      <c r="D31" s="51"/>
      <c r="E31" s="51"/>
      <c r="F31" s="51"/>
      <c r="G31" s="51"/>
      <c r="H31" s="51"/>
      <c r="I31" s="51"/>
      <c r="J31" s="51"/>
      <c r="K31" s="51"/>
      <c r="L31" s="51"/>
      <c r="M31" s="51"/>
    </row>
    <row r="32" spans="1:13" ht="30.75" hidden="1" thickBot="1" x14ac:dyDescent="0.3">
      <c r="A32" s="49" t="s">
        <v>59</v>
      </c>
      <c r="B32" s="50">
        <v>1</v>
      </c>
      <c r="C32" s="50">
        <v>2</v>
      </c>
      <c r="D32" s="50">
        <v>3</v>
      </c>
      <c r="E32" s="50">
        <v>4</v>
      </c>
      <c r="F32" s="50">
        <v>5</v>
      </c>
      <c r="G32" s="50">
        <v>6</v>
      </c>
      <c r="H32" s="50">
        <v>7</v>
      </c>
      <c r="I32" s="50">
        <v>8</v>
      </c>
      <c r="J32" s="50">
        <v>9</v>
      </c>
      <c r="K32" s="50"/>
      <c r="L32" s="50"/>
      <c r="M32" s="50">
        <v>10</v>
      </c>
    </row>
    <row r="33" spans="1:13" ht="19.5" hidden="1" thickBot="1" x14ac:dyDescent="0.35">
      <c r="A33" s="50">
        <v>1</v>
      </c>
      <c r="B33" s="304" t="s">
        <v>54</v>
      </c>
      <c r="C33" s="305"/>
      <c r="D33" s="305"/>
      <c r="E33" s="305"/>
      <c r="F33" s="305"/>
      <c r="G33" s="305"/>
      <c r="H33" s="305"/>
      <c r="I33" s="305"/>
      <c r="J33" s="305"/>
      <c r="K33" s="305"/>
      <c r="L33" s="305"/>
      <c r="M33" s="317"/>
    </row>
    <row r="34" spans="1:13" ht="15.75" hidden="1" customHeight="1" thickBot="1" x14ac:dyDescent="0.3">
      <c r="A34" s="50">
        <v>2</v>
      </c>
      <c r="B34" s="307" t="s">
        <v>1</v>
      </c>
      <c r="C34" s="318"/>
      <c r="D34" s="42" t="s">
        <v>2</v>
      </c>
      <c r="E34" s="42" t="s">
        <v>3</v>
      </c>
      <c r="F34" s="319" t="s">
        <v>4</v>
      </c>
      <c r="G34" s="320"/>
      <c r="H34" s="237" t="s">
        <v>254</v>
      </c>
      <c r="I34" s="42" t="s">
        <v>5</v>
      </c>
      <c r="J34" s="2" t="s">
        <v>6</v>
      </c>
      <c r="K34" s="292"/>
      <c r="L34" s="292"/>
      <c r="M34" s="311" t="s">
        <v>7</v>
      </c>
    </row>
    <row r="35" spans="1:13" ht="15.75" hidden="1" thickBot="1" x14ac:dyDescent="0.3">
      <c r="A35" s="50">
        <v>3</v>
      </c>
      <c r="B35" s="3"/>
      <c r="C35" s="4"/>
      <c r="D35" s="5"/>
      <c r="E35" s="5"/>
      <c r="F35" s="6" t="s">
        <v>247</v>
      </c>
      <c r="G35" s="7" t="s">
        <v>8</v>
      </c>
      <c r="H35" s="5"/>
      <c r="I35" s="5"/>
      <c r="J35" s="8"/>
      <c r="K35" s="8"/>
      <c r="L35" s="8"/>
      <c r="M35" s="321"/>
    </row>
    <row r="36" spans="1:13" hidden="1" x14ac:dyDescent="0.25">
      <c r="A36" s="50">
        <v>4</v>
      </c>
      <c r="B36" s="9" t="s">
        <v>9</v>
      </c>
      <c r="C36" s="10" t="s">
        <v>10</v>
      </c>
      <c r="D36" s="11">
        <f t="shared" ref="D36:J51" si="2">D5/12</f>
        <v>1244818.8333333333</v>
      </c>
      <c r="E36" s="11">
        <f t="shared" si="2"/>
        <v>78838</v>
      </c>
      <c r="F36" s="11">
        <f t="shared" si="2"/>
        <v>28119.916666666668</v>
      </c>
      <c r="G36" s="12">
        <f t="shared" si="2"/>
        <v>4941.5</v>
      </c>
      <c r="H36" s="11">
        <f t="shared" si="2"/>
        <v>1090.8333333333333</v>
      </c>
      <c r="I36" s="11">
        <f t="shared" si="2"/>
        <v>813</v>
      </c>
      <c r="J36" s="13">
        <f t="shared" si="2"/>
        <v>0</v>
      </c>
      <c r="K36" s="13"/>
      <c r="L36" s="13"/>
      <c r="M36" s="14">
        <f>SUM(D36:J36)</f>
        <v>1358622.0833333333</v>
      </c>
    </row>
    <row r="37" spans="1:13" hidden="1" x14ac:dyDescent="0.25">
      <c r="A37" s="50">
        <v>5</v>
      </c>
      <c r="B37" s="9" t="s">
        <v>11</v>
      </c>
      <c r="C37" s="10" t="s">
        <v>12</v>
      </c>
      <c r="D37" s="15">
        <f t="shared" si="2"/>
        <v>1596.5</v>
      </c>
      <c r="E37" s="15">
        <f t="shared" si="2"/>
        <v>45932.125</v>
      </c>
      <c r="F37" s="15">
        <f t="shared" si="2"/>
        <v>9994</v>
      </c>
      <c r="G37" s="16">
        <f t="shared" si="2"/>
        <v>0</v>
      </c>
      <c r="H37" s="17">
        <f t="shared" si="2"/>
        <v>0</v>
      </c>
      <c r="I37" s="17">
        <f t="shared" si="2"/>
        <v>0</v>
      </c>
      <c r="J37" s="18">
        <f t="shared" si="2"/>
        <v>0</v>
      </c>
      <c r="K37" s="18"/>
      <c r="L37" s="18"/>
      <c r="M37" s="19">
        <f t="shared" ref="M37:M60" si="3">SUM(D37:J37)</f>
        <v>57522.625</v>
      </c>
    </row>
    <row r="38" spans="1:13" hidden="1" x14ac:dyDescent="0.25">
      <c r="A38" s="50">
        <v>6</v>
      </c>
      <c r="B38" s="9" t="s">
        <v>13</v>
      </c>
      <c r="C38" s="10" t="s">
        <v>14</v>
      </c>
      <c r="D38" s="17">
        <f t="shared" si="2"/>
        <v>0</v>
      </c>
      <c r="E38" s="15">
        <f t="shared" si="2"/>
        <v>27534.625</v>
      </c>
      <c r="F38" s="15">
        <f t="shared" si="2"/>
        <v>13459.833333333334</v>
      </c>
      <c r="G38" s="17">
        <f t="shared" si="2"/>
        <v>0</v>
      </c>
      <c r="H38" s="17">
        <f t="shared" si="2"/>
        <v>0</v>
      </c>
      <c r="I38" s="17">
        <f t="shared" si="2"/>
        <v>0</v>
      </c>
      <c r="J38" s="17">
        <f t="shared" si="2"/>
        <v>0</v>
      </c>
      <c r="K38" s="27"/>
      <c r="L38" s="27"/>
      <c r="M38" s="20">
        <f t="shared" si="3"/>
        <v>40994.458333333336</v>
      </c>
    </row>
    <row r="39" spans="1:13" hidden="1" x14ac:dyDescent="0.25">
      <c r="A39" s="50">
        <v>7</v>
      </c>
      <c r="B39" s="9" t="s">
        <v>15</v>
      </c>
      <c r="C39" s="10" t="s">
        <v>16</v>
      </c>
      <c r="D39" s="17">
        <f t="shared" si="2"/>
        <v>0</v>
      </c>
      <c r="E39" s="15">
        <f t="shared" si="2"/>
        <v>11527.5</v>
      </c>
      <c r="F39" s="17">
        <f t="shared" si="2"/>
        <v>0</v>
      </c>
      <c r="G39" s="16">
        <f t="shared" si="2"/>
        <v>0</v>
      </c>
      <c r="H39" s="17">
        <f t="shared" si="2"/>
        <v>0</v>
      </c>
      <c r="I39" s="17">
        <f t="shared" si="2"/>
        <v>0</v>
      </c>
      <c r="J39" s="18">
        <f t="shared" si="2"/>
        <v>0</v>
      </c>
      <c r="K39" s="302"/>
      <c r="L39" s="302"/>
      <c r="M39" s="21">
        <f t="shared" si="3"/>
        <v>11527.5</v>
      </c>
    </row>
    <row r="40" spans="1:13" hidden="1" x14ac:dyDescent="0.25">
      <c r="A40" s="50">
        <v>8</v>
      </c>
      <c r="B40" s="9" t="s">
        <v>17</v>
      </c>
      <c r="C40" s="10" t="s">
        <v>18</v>
      </c>
      <c r="D40" s="17">
        <f t="shared" si="2"/>
        <v>0</v>
      </c>
      <c r="E40" s="15">
        <f t="shared" si="2"/>
        <v>17868.25</v>
      </c>
      <c r="F40" s="17">
        <f t="shared" si="2"/>
        <v>0</v>
      </c>
      <c r="G40" s="16">
        <f t="shared" si="2"/>
        <v>0</v>
      </c>
      <c r="H40" s="17">
        <f t="shared" si="2"/>
        <v>0</v>
      </c>
      <c r="I40" s="17">
        <f t="shared" si="2"/>
        <v>0</v>
      </c>
      <c r="J40" s="18">
        <f t="shared" si="2"/>
        <v>0</v>
      </c>
      <c r="K40" s="18"/>
      <c r="L40" s="18"/>
      <c r="M40" s="19">
        <f t="shared" si="3"/>
        <v>17868.25</v>
      </c>
    </row>
    <row r="41" spans="1:13" hidden="1" x14ac:dyDescent="0.25">
      <c r="A41" s="50">
        <v>9</v>
      </c>
      <c r="B41" s="9" t="s">
        <v>19</v>
      </c>
      <c r="C41" s="10" t="s">
        <v>20</v>
      </c>
      <c r="D41" s="15">
        <f t="shared" si="2"/>
        <v>7451.5</v>
      </c>
      <c r="E41" s="15">
        <f t="shared" si="2"/>
        <v>9759.0833333333339</v>
      </c>
      <c r="F41" s="15">
        <f t="shared" si="2"/>
        <v>19496.5</v>
      </c>
      <c r="G41" s="22">
        <f t="shared" si="2"/>
        <v>15089.666666666666</v>
      </c>
      <c r="H41" s="15">
        <f t="shared" si="2"/>
        <v>1527.1666666666667</v>
      </c>
      <c r="I41" s="15">
        <f t="shared" si="2"/>
        <v>1068.6666666666667</v>
      </c>
      <c r="J41" s="18">
        <f t="shared" si="2"/>
        <v>0</v>
      </c>
      <c r="K41" s="18"/>
      <c r="L41" s="18"/>
      <c r="M41" s="19">
        <f t="shared" si="3"/>
        <v>54392.583333333328</v>
      </c>
    </row>
    <row r="42" spans="1:13" hidden="1" x14ac:dyDescent="0.25">
      <c r="A42" s="50">
        <v>10</v>
      </c>
      <c r="B42" s="9" t="s">
        <v>21</v>
      </c>
      <c r="C42" s="10" t="s">
        <v>22</v>
      </c>
      <c r="D42" s="17">
        <f t="shared" si="2"/>
        <v>0</v>
      </c>
      <c r="E42" s="15">
        <f t="shared" si="2"/>
        <v>30431.833333333332</v>
      </c>
      <c r="F42" s="15">
        <f t="shared" si="2"/>
        <v>16680.25</v>
      </c>
      <c r="G42" s="22">
        <f t="shared" si="2"/>
        <v>6467</v>
      </c>
      <c r="H42" s="15">
        <f t="shared" si="2"/>
        <v>3490.6666666666665</v>
      </c>
      <c r="I42" s="15">
        <f t="shared" si="2"/>
        <v>7749.666666666667</v>
      </c>
      <c r="J42" s="18">
        <f t="shared" si="2"/>
        <v>0</v>
      </c>
      <c r="K42" s="18"/>
      <c r="L42" s="18"/>
      <c r="M42" s="19">
        <f t="shared" si="3"/>
        <v>64819.416666666657</v>
      </c>
    </row>
    <row r="43" spans="1:13" hidden="1" x14ac:dyDescent="0.25">
      <c r="A43" s="50">
        <v>11</v>
      </c>
      <c r="B43" s="9" t="s">
        <v>23</v>
      </c>
      <c r="C43" s="10" t="s">
        <v>24</v>
      </c>
      <c r="D43" s="17">
        <f t="shared" si="2"/>
        <v>0</v>
      </c>
      <c r="E43" s="15">
        <f t="shared" si="2"/>
        <v>4103.416666666667</v>
      </c>
      <c r="F43" s="15">
        <f t="shared" si="2"/>
        <v>8586.5</v>
      </c>
      <c r="G43" s="16">
        <f t="shared" si="2"/>
        <v>0</v>
      </c>
      <c r="H43" s="17">
        <f t="shared" si="2"/>
        <v>0</v>
      </c>
      <c r="I43" s="17">
        <f t="shared" si="2"/>
        <v>0</v>
      </c>
      <c r="J43" s="18">
        <f t="shared" si="2"/>
        <v>0</v>
      </c>
      <c r="K43" s="18"/>
      <c r="L43" s="18"/>
      <c r="M43" s="19">
        <f t="shared" si="3"/>
        <v>12689.916666666668</v>
      </c>
    </row>
    <row r="44" spans="1:13" hidden="1" x14ac:dyDescent="0.25">
      <c r="A44" s="50">
        <v>12</v>
      </c>
      <c r="B44" s="9" t="s">
        <v>25</v>
      </c>
      <c r="C44" s="10" t="s">
        <v>26</v>
      </c>
      <c r="D44" s="17">
        <f t="shared" si="2"/>
        <v>0</v>
      </c>
      <c r="E44" s="15">
        <f t="shared" si="2"/>
        <v>12827.666666666666</v>
      </c>
      <c r="F44" s="15">
        <f t="shared" si="2"/>
        <v>7160</v>
      </c>
      <c r="G44" s="16">
        <f t="shared" si="2"/>
        <v>0</v>
      </c>
      <c r="H44" s="15">
        <f t="shared" si="2"/>
        <v>6350.5</v>
      </c>
      <c r="I44" s="15">
        <f t="shared" si="2"/>
        <v>6386.25</v>
      </c>
      <c r="J44" s="18">
        <f t="shared" si="2"/>
        <v>0</v>
      </c>
      <c r="K44" s="18"/>
      <c r="L44" s="18"/>
      <c r="M44" s="19">
        <f t="shared" si="3"/>
        <v>32724.416666666664</v>
      </c>
    </row>
    <row r="45" spans="1:13" hidden="1" x14ac:dyDescent="0.25">
      <c r="A45" s="50">
        <v>13</v>
      </c>
      <c r="B45" s="9" t="s">
        <v>27</v>
      </c>
      <c r="C45" s="10" t="s">
        <v>28</v>
      </c>
      <c r="D45" s="17">
        <f t="shared" si="2"/>
        <v>0</v>
      </c>
      <c r="E45" s="15">
        <f t="shared" si="2"/>
        <v>16030.666666666666</v>
      </c>
      <c r="F45" s="15">
        <f t="shared" si="2"/>
        <v>5286.666666666667</v>
      </c>
      <c r="G45" s="16">
        <f t="shared" si="2"/>
        <v>0</v>
      </c>
      <c r="H45" s="17">
        <f t="shared" si="2"/>
        <v>0</v>
      </c>
      <c r="I45" s="17">
        <f t="shared" si="2"/>
        <v>0</v>
      </c>
      <c r="J45" s="18">
        <f t="shared" si="2"/>
        <v>0</v>
      </c>
      <c r="K45" s="18"/>
      <c r="L45" s="18"/>
      <c r="M45" s="19">
        <f t="shared" si="3"/>
        <v>21317.333333333332</v>
      </c>
    </row>
    <row r="46" spans="1:13" hidden="1" x14ac:dyDescent="0.25">
      <c r="A46" s="50">
        <v>14</v>
      </c>
      <c r="B46" s="9" t="s">
        <v>29</v>
      </c>
      <c r="C46" s="10" t="s">
        <v>30</v>
      </c>
      <c r="D46" s="15">
        <f t="shared" si="2"/>
        <v>3644.5</v>
      </c>
      <c r="E46" s="15">
        <f t="shared" si="2"/>
        <v>22435.416666666668</v>
      </c>
      <c r="F46" s="15">
        <f t="shared" si="2"/>
        <v>15116.916666666666</v>
      </c>
      <c r="G46" s="16">
        <f t="shared" si="2"/>
        <v>0</v>
      </c>
      <c r="H46" s="17">
        <f t="shared" si="2"/>
        <v>0</v>
      </c>
      <c r="I46" s="17">
        <f t="shared" si="2"/>
        <v>0</v>
      </c>
      <c r="J46" s="18">
        <f t="shared" si="2"/>
        <v>0</v>
      </c>
      <c r="K46" s="18"/>
      <c r="L46" s="18"/>
      <c r="M46" s="19">
        <f t="shared" si="3"/>
        <v>41196.833333333336</v>
      </c>
    </row>
    <row r="47" spans="1:13" hidden="1" x14ac:dyDescent="0.25">
      <c r="A47" s="50">
        <v>15</v>
      </c>
      <c r="B47" s="9" t="s">
        <v>31</v>
      </c>
      <c r="C47" s="10" t="s">
        <v>6</v>
      </c>
      <c r="D47" s="17">
        <f t="shared" si="2"/>
        <v>0</v>
      </c>
      <c r="E47" s="15">
        <f t="shared" si="2"/>
        <v>19066.75</v>
      </c>
      <c r="F47" s="15">
        <f t="shared" si="2"/>
        <v>12823.75</v>
      </c>
      <c r="G47" s="16">
        <f t="shared" si="2"/>
        <v>0</v>
      </c>
      <c r="H47" s="17">
        <f t="shared" si="2"/>
        <v>0</v>
      </c>
      <c r="I47" s="17">
        <f t="shared" si="2"/>
        <v>0</v>
      </c>
      <c r="J47" s="23">
        <f t="shared" si="2"/>
        <v>1668.1666666666667</v>
      </c>
      <c r="K47" s="23"/>
      <c r="L47" s="23"/>
      <c r="M47" s="19">
        <f t="shared" si="3"/>
        <v>33558.666666666664</v>
      </c>
    </row>
    <row r="48" spans="1:13" hidden="1" x14ac:dyDescent="0.25">
      <c r="A48" s="50">
        <v>16</v>
      </c>
      <c r="B48" s="9" t="s">
        <v>32</v>
      </c>
      <c r="C48" s="10" t="s">
        <v>33</v>
      </c>
      <c r="D48" s="17">
        <f t="shared" si="2"/>
        <v>0</v>
      </c>
      <c r="E48" s="15">
        <f t="shared" si="2"/>
        <v>10964.25</v>
      </c>
      <c r="F48" s="15">
        <f t="shared" si="2"/>
        <v>4904</v>
      </c>
      <c r="G48" s="16">
        <f t="shared" si="2"/>
        <v>0</v>
      </c>
      <c r="H48" s="17">
        <f t="shared" si="2"/>
        <v>0</v>
      </c>
      <c r="I48" s="17">
        <f t="shared" si="2"/>
        <v>0</v>
      </c>
      <c r="J48" s="18">
        <f t="shared" si="2"/>
        <v>0</v>
      </c>
      <c r="K48" s="18"/>
      <c r="L48" s="18"/>
      <c r="M48" s="19">
        <f t="shared" si="3"/>
        <v>15868.25</v>
      </c>
    </row>
    <row r="49" spans="1:13" hidden="1" x14ac:dyDescent="0.25">
      <c r="A49" s="50">
        <v>17</v>
      </c>
      <c r="B49" s="9" t="s">
        <v>34</v>
      </c>
      <c r="C49" s="10" t="s">
        <v>35</v>
      </c>
      <c r="D49" s="17">
        <f t="shared" si="2"/>
        <v>0</v>
      </c>
      <c r="E49" s="15">
        <f t="shared" si="2"/>
        <v>12043.75</v>
      </c>
      <c r="F49" s="17">
        <f t="shared" si="2"/>
        <v>0</v>
      </c>
      <c r="G49" s="16">
        <f t="shared" si="2"/>
        <v>0</v>
      </c>
      <c r="H49" s="17">
        <f t="shared" si="2"/>
        <v>0</v>
      </c>
      <c r="I49" s="17">
        <f t="shared" si="2"/>
        <v>0</v>
      </c>
      <c r="J49" s="18">
        <f t="shared" si="2"/>
        <v>0</v>
      </c>
      <c r="K49" s="18"/>
      <c r="L49" s="18"/>
      <c r="M49" s="19">
        <f t="shared" si="3"/>
        <v>12043.75</v>
      </c>
    </row>
    <row r="50" spans="1:13" hidden="1" x14ac:dyDescent="0.25">
      <c r="A50" s="50">
        <v>18</v>
      </c>
      <c r="B50" s="9" t="s">
        <v>36</v>
      </c>
      <c r="C50" s="10" t="s">
        <v>37</v>
      </c>
      <c r="D50" s="15">
        <f t="shared" si="2"/>
        <v>762.4</v>
      </c>
      <c r="E50" s="15">
        <f t="shared" si="2"/>
        <v>5392.583333333333</v>
      </c>
      <c r="F50" s="17">
        <f t="shared" si="2"/>
        <v>0</v>
      </c>
      <c r="G50" s="16">
        <f t="shared" si="2"/>
        <v>0</v>
      </c>
      <c r="H50" s="17">
        <f t="shared" si="2"/>
        <v>0</v>
      </c>
      <c r="I50" s="17">
        <f t="shared" si="2"/>
        <v>0</v>
      </c>
      <c r="J50" s="18">
        <f t="shared" si="2"/>
        <v>0</v>
      </c>
      <c r="K50" s="18"/>
      <c r="L50" s="18"/>
      <c r="M50" s="19">
        <f t="shared" si="3"/>
        <v>6154.9833333333327</v>
      </c>
    </row>
    <row r="51" spans="1:13" hidden="1" x14ac:dyDescent="0.25">
      <c r="A51" s="50">
        <v>19</v>
      </c>
      <c r="B51" s="9" t="s">
        <v>38</v>
      </c>
      <c r="C51" s="10" t="s">
        <v>39</v>
      </c>
      <c r="D51" s="15">
        <f t="shared" si="2"/>
        <v>322</v>
      </c>
      <c r="E51" s="15">
        <f t="shared" si="2"/>
        <v>31379</v>
      </c>
      <c r="F51" s="15">
        <f t="shared" si="2"/>
        <v>8756</v>
      </c>
      <c r="G51" s="22">
        <f t="shared" si="2"/>
        <v>2684</v>
      </c>
      <c r="H51" s="17">
        <f t="shared" si="2"/>
        <v>0</v>
      </c>
      <c r="I51" s="17">
        <f t="shared" si="2"/>
        <v>0</v>
      </c>
      <c r="J51" s="18">
        <f t="shared" si="2"/>
        <v>0</v>
      </c>
      <c r="K51" s="18"/>
      <c r="L51" s="18"/>
      <c r="M51" s="19">
        <f t="shared" si="3"/>
        <v>43141</v>
      </c>
    </row>
    <row r="52" spans="1:13" hidden="1" x14ac:dyDescent="0.25">
      <c r="A52" s="50">
        <v>20</v>
      </c>
      <c r="B52" s="9" t="s">
        <v>40</v>
      </c>
      <c r="C52" s="10" t="s">
        <v>41</v>
      </c>
      <c r="D52" s="17">
        <f t="shared" ref="D52:J60" si="4">D21/12</f>
        <v>0</v>
      </c>
      <c r="E52" s="15">
        <f t="shared" si="4"/>
        <v>28507</v>
      </c>
      <c r="F52" s="15">
        <f t="shared" si="4"/>
        <v>9982</v>
      </c>
      <c r="G52" s="22">
        <f t="shared" si="4"/>
        <v>2623</v>
      </c>
      <c r="H52" s="17">
        <f t="shared" si="4"/>
        <v>0</v>
      </c>
      <c r="I52" s="17">
        <f t="shared" si="4"/>
        <v>0</v>
      </c>
      <c r="J52" s="18">
        <f t="shared" si="4"/>
        <v>0</v>
      </c>
      <c r="K52" s="18"/>
      <c r="L52" s="18"/>
      <c r="M52" s="19">
        <f t="shared" si="3"/>
        <v>41112</v>
      </c>
    </row>
    <row r="53" spans="1:13" hidden="1" x14ac:dyDescent="0.25">
      <c r="A53" s="50">
        <v>21</v>
      </c>
      <c r="B53" s="9" t="s">
        <v>42</v>
      </c>
      <c r="C53" s="10" t="s">
        <v>43</v>
      </c>
      <c r="D53" s="17">
        <f t="shared" si="4"/>
        <v>0</v>
      </c>
      <c r="E53" s="15">
        <f t="shared" si="4"/>
        <v>7310.333333333333</v>
      </c>
      <c r="F53" s="17">
        <f t="shared" si="4"/>
        <v>0</v>
      </c>
      <c r="G53" s="16">
        <f t="shared" si="4"/>
        <v>0</v>
      </c>
      <c r="H53" s="17">
        <f t="shared" si="4"/>
        <v>0</v>
      </c>
      <c r="I53" s="17">
        <f t="shared" si="4"/>
        <v>0</v>
      </c>
      <c r="J53" s="18">
        <f t="shared" si="4"/>
        <v>0</v>
      </c>
      <c r="K53" s="18"/>
      <c r="L53" s="18"/>
      <c r="M53" s="19">
        <f t="shared" si="3"/>
        <v>7310.333333333333</v>
      </c>
    </row>
    <row r="54" spans="1:13" hidden="1" x14ac:dyDescent="0.25">
      <c r="A54" s="50">
        <v>22</v>
      </c>
      <c r="B54" s="9" t="s">
        <v>44</v>
      </c>
      <c r="C54" s="10" t="s">
        <v>45</v>
      </c>
      <c r="D54" s="17">
        <f t="shared" si="4"/>
        <v>0</v>
      </c>
      <c r="E54" s="15">
        <f t="shared" si="4"/>
        <v>12433.833333333334</v>
      </c>
      <c r="F54" s="17">
        <f t="shared" si="4"/>
        <v>0</v>
      </c>
      <c r="G54" s="16">
        <f t="shared" si="4"/>
        <v>0</v>
      </c>
      <c r="H54" s="17">
        <f t="shared" si="4"/>
        <v>0</v>
      </c>
      <c r="I54" s="17">
        <f t="shared" si="4"/>
        <v>0</v>
      </c>
      <c r="J54" s="18">
        <f t="shared" si="4"/>
        <v>0</v>
      </c>
      <c r="K54" s="18"/>
      <c r="L54" s="18"/>
      <c r="M54" s="19">
        <f t="shared" si="3"/>
        <v>12433.833333333334</v>
      </c>
    </row>
    <row r="55" spans="1:13" hidden="1" x14ac:dyDescent="0.25">
      <c r="A55" s="50">
        <v>23</v>
      </c>
      <c r="B55" s="9">
        <v>101</v>
      </c>
      <c r="C55" s="10" t="s">
        <v>46</v>
      </c>
      <c r="D55" s="17">
        <f t="shared" si="4"/>
        <v>0</v>
      </c>
      <c r="E55" s="15">
        <f t="shared" si="4"/>
        <v>19659.5</v>
      </c>
      <c r="F55" s="15">
        <f t="shared" si="4"/>
        <v>16678.666666666668</v>
      </c>
      <c r="G55" s="16">
        <f t="shared" si="4"/>
        <v>0</v>
      </c>
      <c r="H55" s="17">
        <f t="shared" si="4"/>
        <v>0</v>
      </c>
      <c r="I55" s="17">
        <f t="shared" si="4"/>
        <v>0</v>
      </c>
      <c r="J55" s="18">
        <f t="shared" si="4"/>
        <v>0</v>
      </c>
      <c r="K55" s="18"/>
      <c r="L55" s="18"/>
      <c r="M55" s="19">
        <f t="shared" si="3"/>
        <v>36338.166666666672</v>
      </c>
    </row>
    <row r="56" spans="1:13" hidden="1" x14ac:dyDescent="0.25">
      <c r="A56" s="50">
        <v>24</v>
      </c>
      <c r="B56" s="9">
        <v>102</v>
      </c>
      <c r="C56" s="10" t="s">
        <v>47</v>
      </c>
      <c r="D56" s="17">
        <f t="shared" si="4"/>
        <v>0</v>
      </c>
      <c r="E56" s="15">
        <f t="shared" si="4"/>
        <v>5592.5</v>
      </c>
      <c r="F56" s="15">
        <f t="shared" si="4"/>
        <v>3688</v>
      </c>
      <c r="G56" s="16">
        <f t="shared" si="4"/>
        <v>0</v>
      </c>
      <c r="H56" s="17">
        <f t="shared" si="4"/>
        <v>0</v>
      </c>
      <c r="I56" s="17">
        <f t="shared" si="4"/>
        <v>0</v>
      </c>
      <c r="J56" s="18">
        <f t="shared" si="4"/>
        <v>0</v>
      </c>
      <c r="K56" s="18"/>
      <c r="L56" s="18"/>
      <c r="M56" s="19">
        <f t="shared" si="3"/>
        <v>9280.5</v>
      </c>
    </row>
    <row r="57" spans="1:13" hidden="1" x14ac:dyDescent="0.25">
      <c r="A57" s="50">
        <v>25</v>
      </c>
      <c r="B57" s="9">
        <v>103</v>
      </c>
      <c r="C57" s="10" t="s">
        <v>48</v>
      </c>
      <c r="D57" s="17">
        <f t="shared" si="4"/>
        <v>0</v>
      </c>
      <c r="E57" s="15">
        <f t="shared" si="4"/>
        <v>10471</v>
      </c>
      <c r="F57" s="15">
        <f t="shared" si="4"/>
        <v>8146.416666666667</v>
      </c>
      <c r="G57" s="16">
        <f t="shared" si="4"/>
        <v>0</v>
      </c>
      <c r="H57" s="17">
        <f t="shared" si="4"/>
        <v>0</v>
      </c>
      <c r="I57" s="17">
        <f t="shared" si="4"/>
        <v>0</v>
      </c>
      <c r="J57" s="18">
        <f t="shared" si="4"/>
        <v>0</v>
      </c>
      <c r="K57" s="18"/>
      <c r="L57" s="18"/>
      <c r="M57" s="19">
        <f t="shared" si="3"/>
        <v>18617.416666666668</v>
      </c>
    </row>
    <row r="58" spans="1:13" hidden="1" x14ac:dyDescent="0.25">
      <c r="A58" s="50">
        <v>26</v>
      </c>
      <c r="B58" s="9">
        <v>121</v>
      </c>
      <c r="C58" s="10" t="s">
        <v>49</v>
      </c>
      <c r="D58" s="15">
        <f t="shared" si="4"/>
        <v>1596</v>
      </c>
      <c r="E58" s="15">
        <f t="shared" si="4"/>
        <v>16075.25</v>
      </c>
      <c r="F58" s="24">
        <f t="shared" si="4"/>
        <v>7829.166666666667</v>
      </c>
      <c r="G58" s="16">
        <f t="shared" si="4"/>
        <v>0</v>
      </c>
      <c r="H58" s="17">
        <f t="shared" si="4"/>
        <v>0</v>
      </c>
      <c r="I58" s="17">
        <f t="shared" si="4"/>
        <v>0</v>
      </c>
      <c r="J58" s="18">
        <f t="shared" si="4"/>
        <v>0</v>
      </c>
      <c r="K58" s="18"/>
      <c r="L58" s="18"/>
      <c r="M58" s="19">
        <f t="shared" si="3"/>
        <v>25500.416666666668</v>
      </c>
    </row>
    <row r="59" spans="1:13" hidden="1" x14ac:dyDescent="0.25">
      <c r="A59" s="50">
        <v>27</v>
      </c>
      <c r="B59" s="9">
        <v>122</v>
      </c>
      <c r="C59" s="10" t="s">
        <v>50</v>
      </c>
      <c r="D59" s="17">
        <f t="shared" si="4"/>
        <v>0</v>
      </c>
      <c r="E59" s="15">
        <f t="shared" si="4"/>
        <v>7279.5</v>
      </c>
      <c r="F59" s="15">
        <f t="shared" si="4"/>
        <v>5574.333333333333</v>
      </c>
      <c r="G59" s="16">
        <f t="shared" si="4"/>
        <v>0</v>
      </c>
      <c r="H59" s="17">
        <f t="shared" si="4"/>
        <v>0</v>
      </c>
      <c r="I59" s="17">
        <f t="shared" si="4"/>
        <v>0</v>
      </c>
      <c r="J59" s="18">
        <f t="shared" si="4"/>
        <v>0</v>
      </c>
      <c r="K59" s="18"/>
      <c r="L59" s="18"/>
      <c r="M59" s="19">
        <f t="shared" si="3"/>
        <v>12853.833333333332</v>
      </c>
    </row>
    <row r="60" spans="1:13" ht="15.75" hidden="1" thickBot="1" x14ac:dyDescent="0.3">
      <c r="A60" s="50">
        <v>28</v>
      </c>
      <c r="B60" s="25">
        <v>131</v>
      </c>
      <c r="C60" s="26" t="s">
        <v>51</v>
      </c>
      <c r="D60" s="27">
        <f t="shared" si="4"/>
        <v>0</v>
      </c>
      <c r="E60" s="28">
        <f t="shared" si="4"/>
        <v>11448.333333333334</v>
      </c>
      <c r="F60" s="27">
        <f t="shared" si="4"/>
        <v>0</v>
      </c>
      <c r="G60" s="29">
        <f t="shared" si="4"/>
        <v>0</v>
      </c>
      <c r="H60" s="27">
        <f t="shared" si="4"/>
        <v>0</v>
      </c>
      <c r="I60" s="27">
        <f t="shared" si="4"/>
        <v>0</v>
      </c>
      <c r="J60" s="30">
        <f t="shared" si="4"/>
        <v>0</v>
      </c>
      <c r="K60" s="30"/>
      <c r="L60" s="30"/>
      <c r="M60" s="19">
        <f t="shared" si="3"/>
        <v>11448.333333333334</v>
      </c>
    </row>
    <row r="61" spans="1:13" ht="31.5" hidden="1" customHeight="1" thickBot="1" x14ac:dyDescent="0.3">
      <c r="A61" s="50">
        <v>29</v>
      </c>
      <c r="B61" s="313" t="s">
        <v>55</v>
      </c>
      <c r="C61" s="322" t="s">
        <v>53</v>
      </c>
      <c r="D61" s="33">
        <f>SUM(D36:D60)</f>
        <v>1260191.7333333332</v>
      </c>
      <c r="E61" s="33">
        <f t="shared" ref="E61:M61" si="5">SUM(E36:E60)</f>
        <v>474912.16666666657</v>
      </c>
      <c r="F61" s="33">
        <f t="shared" si="5"/>
        <v>202282.91666666666</v>
      </c>
      <c r="G61" s="33">
        <f t="shared" si="5"/>
        <v>31805.166666666664</v>
      </c>
      <c r="H61" s="33">
        <f t="shared" si="5"/>
        <v>12459.166666666666</v>
      </c>
      <c r="I61" s="33">
        <f t="shared" si="5"/>
        <v>16017.583333333334</v>
      </c>
      <c r="J61" s="33">
        <f t="shared" si="5"/>
        <v>1668.1666666666667</v>
      </c>
      <c r="K61" s="33"/>
      <c r="L61" s="33"/>
      <c r="M61" s="33">
        <f t="shared" si="5"/>
        <v>1999336.9</v>
      </c>
    </row>
    <row r="62" spans="1:13" hidden="1" x14ac:dyDescent="0.25">
      <c r="B62" s="34"/>
      <c r="C62" s="34"/>
      <c r="D62" s="34"/>
      <c r="E62" s="34"/>
      <c r="F62" s="34"/>
      <c r="G62" s="34"/>
      <c r="H62" s="34"/>
      <c r="I62" s="34"/>
      <c r="J62" s="34"/>
      <c r="K62" s="34"/>
      <c r="L62" s="34"/>
      <c r="M62" s="34"/>
    </row>
    <row r="63" spans="1:13" ht="30.75" hidden="1" thickBot="1" x14ac:dyDescent="0.3">
      <c r="A63" s="49" t="s">
        <v>59</v>
      </c>
      <c r="B63" s="50">
        <v>1</v>
      </c>
      <c r="C63" s="50">
        <v>2</v>
      </c>
      <c r="D63" s="50">
        <v>3</v>
      </c>
      <c r="E63" s="50">
        <v>4</v>
      </c>
      <c r="F63" s="50">
        <v>5</v>
      </c>
      <c r="G63" s="50">
        <v>6</v>
      </c>
      <c r="H63" s="50">
        <v>7</v>
      </c>
      <c r="I63" s="50">
        <v>8</v>
      </c>
      <c r="J63" s="50">
        <v>9</v>
      </c>
      <c r="K63" s="50"/>
      <c r="L63" s="50"/>
      <c r="M63" s="50">
        <v>10</v>
      </c>
    </row>
    <row r="64" spans="1:13" ht="19.5" hidden="1" thickBot="1" x14ac:dyDescent="0.35">
      <c r="A64" s="50">
        <v>1</v>
      </c>
      <c r="B64" s="304" t="s">
        <v>69</v>
      </c>
      <c r="C64" s="305"/>
      <c r="D64" s="305"/>
      <c r="E64" s="305"/>
      <c r="F64" s="305"/>
      <c r="G64" s="305"/>
      <c r="H64" s="305"/>
      <c r="I64" s="305"/>
      <c r="J64" s="305"/>
      <c r="K64" s="305"/>
      <c r="L64" s="305"/>
      <c r="M64" s="317"/>
    </row>
    <row r="65" spans="1:13" ht="15.75" hidden="1" customHeight="1" thickBot="1" x14ac:dyDescent="0.3">
      <c r="A65" s="50">
        <v>2</v>
      </c>
      <c r="B65" s="307" t="s">
        <v>1</v>
      </c>
      <c r="C65" s="318"/>
      <c r="D65" s="42" t="s">
        <v>2</v>
      </c>
      <c r="E65" s="42" t="s">
        <v>3</v>
      </c>
      <c r="F65" s="319" t="s">
        <v>4</v>
      </c>
      <c r="G65" s="320"/>
      <c r="H65" s="237" t="s">
        <v>254</v>
      </c>
      <c r="I65" s="42" t="s">
        <v>5</v>
      </c>
      <c r="J65" s="2" t="s">
        <v>6</v>
      </c>
      <c r="K65" s="292"/>
      <c r="L65" s="292"/>
      <c r="M65" s="311" t="s">
        <v>56</v>
      </c>
    </row>
    <row r="66" spans="1:13" ht="15.75" hidden="1" thickBot="1" x14ac:dyDescent="0.3">
      <c r="A66" s="50">
        <v>3</v>
      </c>
      <c r="B66" s="3"/>
      <c r="C66" s="4"/>
      <c r="D66" s="5"/>
      <c r="E66" s="5"/>
      <c r="F66" s="6" t="s">
        <v>247</v>
      </c>
      <c r="G66" s="7" t="s">
        <v>8</v>
      </c>
      <c r="H66" s="5"/>
      <c r="I66" s="5"/>
      <c r="J66" s="8"/>
      <c r="K66" s="8"/>
      <c r="L66" s="8"/>
      <c r="M66" s="321"/>
    </row>
    <row r="67" spans="1:13" hidden="1" x14ac:dyDescent="0.25">
      <c r="A67" s="50">
        <v>4</v>
      </c>
      <c r="B67" s="9" t="s">
        <v>9</v>
      </c>
      <c r="C67" s="10" t="s">
        <v>10</v>
      </c>
      <c r="D67" s="11">
        <f>[1]MÍSTOKM_CELKEM!C182</f>
        <v>764947232</v>
      </c>
      <c r="E67" s="11">
        <f>[1]MÍSTOKM_CELKEM!C176</f>
        <v>26427651</v>
      </c>
      <c r="F67" s="11">
        <f>[1]MÍSTOKM_CELKEM!C180</f>
        <v>27425685.934285719</v>
      </c>
      <c r="G67" s="12">
        <f>[1]MÍSTOKM_CELKEM!C181</f>
        <v>6417387.6857142858</v>
      </c>
      <c r="H67" s="11">
        <f>[1]MÍSTOKM_CELKEM!C175</f>
        <v>379610</v>
      </c>
      <c r="I67" s="11">
        <f>[1]MÍSTOKM_CELKEM!C177</f>
        <v>273168</v>
      </c>
      <c r="J67" s="13"/>
      <c r="K67" s="13"/>
      <c r="L67" s="13"/>
      <c r="M67" s="14">
        <f>SUM(D67:J67)</f>
        <v>825870734.62</v>
      </c>
    </row>
    <row r="68" spans="1:13" hidden="1" x14ac:dyDescent="0.25">
      <c r="A68" s="50">
        <v>5</v>
      </c>
      <c r="B68" s="9" t="s">
        <v>11</v>
      </c>
      <c r="C68" s="10" t="s">
        <v>12</v>
      </c>
      <c r="D68" s="15">
        <f>[1]MÍSTOKM_CELKEM!D182</f>
        <v>268212</v>
      </c>
      <c r="E68" s="15">
        <f>[1]MÍSTOKM_CELKEM!D176</f>
        <v>16496937</v>
      </c>
      <c r="F68" s="15">
        <f>[1]MÍSTOKM_CELKEM!D180</f>
        <v>4710295.5428571412</v>
      </c>
      <c r="G68" s="16"/>
      <c r="H68" s="17"/>
      <c r="I68" s="17"/>
      <c r="J68" s="18"/>
      <c r="K68" s="18"/>
      <c r="L68" s="18"/>
      <c r="M68" s="19">
        <f t="shared" ref="M68:M91" si="6">SUM(D68:J68)</f>
        <v>21475444.54285714</v>
      </c>
    </row>
    <row r="69" spans="1:13" hidden="1" x14ac:dyDescent="0.25">
      <c r="A69" s="50">
        <v>6</v>
      </c>
      <c r="B69" s="9" t="s">
        <v>13</v>
      </c>
      <c r="C69" s="10" t="s">
        <v>14</v>
      </c>
      <c r="D69" s="17"/>
      <c r="E69" s="15">
        <f>[1]MÍSTOKM_CELKEM!E176</f>
        <v>10319648</v>
      </c>
      <c r="F69" s="15">
        <f>[1]MÍSTOKM_CELKEM!E180</f>
        <v>6384912.7200000016</v>
      </c>
      <c r="G69" s="17"/>
      <c r="H69" s="17"/>
      <c r="I69" s="17"/>
      <c r="J69" s="17"/>
      <c r="K69" s="27"/>
      <c r="L69" s="27"/>
      <c r="M69" s="20">
        <f t="shared" si="6"/>
        <v>16704560.720000003</v>
      </c>
    </row>
    <row r="70" spans="1:13" hidden="1" x14ac:dyDescent="0.25">
      <c r="A70" s="50">
        <v>7</v>
      </c>
      <c r="B70" s="9" t="s">
        <v>15</v>
      </c>
      <c r="C70" s="10" t="s">
        <v>16</v>
      </c>
      <c r="D70" s="17"/>
      <c r="E70" s="15">
        <f>[1]MÍSTOKM_CELKEM!F176</f>
        <v>3779286</v>
      </c>
      <c r="F70" s="17"/>
      <c r="G70" s="16"/>
      <c r="H70" s="17"/>
      <c r="I70" s="17"/>
      <c r="J70" s="18"/>
      <c r="K70" s="302"/>
      <c r="L70" s="302"/>
      <c r="M70" s="21">
        <f t="shared" si="6"/>
        <v>3779286</v>
      </c>
    </row>
    <row r="71" spans="1:13" hidden="1" x14ac:dyDescent="0.25">
      <c r="A71" s="50">
        <v>8</v>
      </c>
      <c r="B71" s="9" t="s">
        <v>17</v>
      </c>
      <c r="C71" s="10" t="s">
        <v>18</v>
      </c>
      <c r="D71" s="17"/>
      <c r="E71" s="15">
        <f>[1]MÍSTOKM_CELKEM!G176</f>
        <v>6002026</v>
      </c>
      <c r="F71" s="17"/>
      <c r="G71" s="16"/>
      <c r="H71" s="17"/>
      <c r="I71" s="17"/>
      <c r="J71" s="18"/>
      <c r="K71" s="18"/>
      <c r="L71" s="18"/>
      <c r="M71" s="19">
        <f t="shared" si="6"/>
        <v>6002026</v>
      </c>
    </row>
    <row r="72" spans="1:13" hidden="1" x14ac:dyDescent="0.25">
      <c r="A72" s="50">
        <v>9</v>
      </c>
      <c r="B72" s="9" t="s">
        <v>19</v>
      </c>
      <c r="C72" s="10" t="s">
        <v>20</v>
      </c>
      <c r="D72" s="15">
        <f>[1]MÍSTOKM_CELKEM!H182</f>
        <v>1251852</v>
      </c>
      <c r="E72" s="15">
        <f>[1]MÍSTOKM_CELKEM!H176</f>
        <v>2875750</v>
      </c>
      <c r="F72" s="15">
        <f>[1]MÍSTOKM_CELKEM!H180</f>
        <v>17534974.394285697</v>
      </c>
      <c r="G72" s="22">
        <f>[1]MÍSTOKM_CELKEM!H181</f>
        <v>20687545.600000001</v>
      </c>
      <c r="H72" s="15">
        <f>[1]MÍSTOKM_CELKEM!H175</f>
        <v>531454</v>
      </c>
      <c r="I72" s="15">
        <f>[1]MÍSTOKM_CELKEM!H177</f>
        <v>359072</v>
      </c>
      <c r="J72" s="18"/>
      <c r="K72" s="18"/>
      <c r="L72" s="18"/>
      <c r="M72" s="19">
        <f t="shared" si="6"/>
        <v>43240647.994285703</v>
      </c>
    </row>
    <row r="73" spans="1:13" hidden="1" x14ac:dyDescent="0.25">
      <c r="A73" s="50">
        <v>10</v>
      </c>
      <c r="B73" s="9" t="s">
        <v>21</v>
      </c>
      <c r="C73" s="10" t="s">
        <v>22</v>
      </c>
      <c r="D73" s="17"/>
      <c r="E73" s="15">
        <f>[1]MÍSTOKM_CELKEM!I176</f>
        <v>9878518</v>
      </c>
      <c r="F73" s="15">
        <f>[1]MÍSTOKM_CELKEM!I180</f>
        <v>13067746.405714296</v>
      </c>
      <c r="G73" s="22">
        <f>[1]MÍSTOKM_CELKEM!I181</f>
        <v>8866090.9714285713</v>
      </c>
      <c r="H73" s="15">
        <f>[1]MÍSTOKM_CELKEM!I175</f>
        <v>1214752</v>
      </c>
      <c r="I73" s="15">
        <f>[1]MÍSTOKM_CELKEM!I177</f>
        <v>2036500</v>
      </c>
      <c r="J73" s="18"/>
      <c r="K73" s="18"/>
      <c r="L73" s="18"/>
      <c r="M73" s="19">
        <f t="shared" si="6"/>
        <v>35063607.377142869</v>
      </c>
    </row>
    <row r="74" spans="1:13" hidden="1" x14ac:dyDescent="0.25">
      <c r="A74" s="50">
        <v>11</v>
      </c>
      <c r="B74" s="9" t="s">
        <v>23</v>
      </c>
      <c r="C74" s="10" t="s">
        <v>24</v>
      </c>
      <c r="D74" s="17"/>
      <c r="E74" s="15">
        <f>[1]MÍSTOKM_CELKEM!J176</f>
        <v>1404995</v>
      </c>
      <c r="F74" s="15">
        <f>[1]MÍSTOKM_CELKEM!J180</f>
        <v>3087043.0799999987</v>
      </c>
      <c r="G74" s="16"/>
      <c r="H74" s="17"/>
      <c r="I74" s="17"/>
      <c r="J74" s="18"/>
      <c r="K74" s="18"/>
      <c r="L74" s="18"/>
      <c r="M74" s="19">
        <f t="shared" si="6"/>
        <v>4492038.0799999982</v>
      </c>
    </row>
    <row r="75" spans="1:13" hidden="1" x14ac:dyDescent="0.25">
      <c r="A75" s="50">
        <v>12</v>
      </c>
      <c r="B75" s="9" t="s">
        <v>25</v>
      </c>
      <c r="C75" s="10" t="s">
        <v>26</v>
      </c>
      <c r="D75" s="17"/>
      <c r="E75" s="15">
        <f>[1]MÍSTOKM_CELKEM!K176</f>
        <v>4259178</v>
      </c>
      <c r="F75" s="15">
        <f>[1]MÍSTOKM_CELKEM!K180</f>
        <v>8917260.0857142862</v>
      </c>
      <c r="G75" s="16"/>
      <c r="H75" s="15">
        <f>[1]MÍSTOKM_CELKEM!K175</f>
        <v>2176822</v>
      </c>
      <c r="I75" s="15">
        <f>[1]MÍSTOKM_CELKEM!K177</f>
        <v>2105406</v>
      </c>
      <c r="J75" s="18"/>
      <c r="K75" s="18"/>
      <c r="L75" s="18"/>
      <c r="M75" s="19">
        <f t="shared" si="6"/>
        <v>17458666.085714288</v>
      </c>
    </row>
    <row r="76" spans="1:13" hidden="1" x14ac:dyDescent="0.25">
      <c r="A76" s="50">
        <v>13</v>
      </c>
      <c r="B76" s="9" t="s">
        <v>27</v>
      </c>
      <c r="C76" s="10" t="s">
        <v>28</v>
      </c>
      <c r="D76" s="17"/>
      <c r="E76" s="15">
        <f>[1]MÍSTOKM_CELKEM!L176</f>
        <v>4785853</v>
      </c>
      <c r="F76" s="15">
        <f>[1]MÍSTOKM_CELKEM!L180</f>
        <v>1611744.2285714285</v>
      </c>
      <c r="G76" s="16"/>
      <c r="H76" s="17"/>
      <c r="I76" s="17"/>
      <c r="J76" s="18"/>
      <c r="K76" s="18"/>
      <c r="L76" s="18"/>
      <c r="M76" s="19">
        <f t="shared" si="6"/>
        <v>6397597.228571428</v>
      </c>
    </row>
    <row r="77" spans="1:13" hidden="1" x14ac:dyDescent="0.25">
      <c r="A77" s="50">
        <v>14</v>
      </c>
      <c r="B77" s="9" t="s">
        <v>29</v>
      </c>
      <c r="C77" s="10" t="s">
        <v>30</v>
      </c>
      <c r="D77" s="15">
        <f>[1]MÍSTOKM_CELKEM!M182</f>
        <v>612276</v>
      </c>
      <c r="E77" s="15">
        <f>[1]MÍSTOKM_CELKEM!M176</f>
        <v>7044287</v>
      </c>
      <c r="F77" s="15">
        <f>[1]MÍSTOKM_CELKEM!M180</f>
        <v>16842403.285714287</v>
      </c>
      <c r="G77" s="16"/>
      <c r="H77" s="17"/>
      <c r="I77" s="17"/>
      <c r="J77" s="18"/>
      <c r="K77" s="18"/>
      <c r="L77" s="18"/>
      <c r="M77" s="19">
        <f t="shared" si="6"/>
        <v>24498966.285714287</v>
      </c>
    </row>
    <row r="78" spans="1:13" hidden="1" x14ac:dyDescent="0.25">
      <c r="A78" s="50">
        <v>15</v>
      </c>
      <c r="B78" s="9" t="s">
        <v>31</v>
      </c>
      <c r="C78" s="10" t="s">
        <v>6</v>
      </c>
      <c r="D78" s="17"/>
      <c r="E78" s="15">
        <f>[1]MÍSTOKM_CELKEM!N176</f>
        <v>6291644</v>
      </c>
      <c r="F78" s="15">
        <f>[1]MÍSTOKM_CELKEM!N180</f>
        <v>17212379.657142863</v>
      </c>
      <c r="G78" s="16"/>
      <c r="H78" s="17"/>
      <c r="I78" s="17"/>
      <c r="J78" s="23">
        <f>[1]MÍSTOKM_CELKEM!N178</f>
        <v>100090</v>
      </c>
      <c r="K78" s="23"/>
      <c r="L78" s="23"/>
      <c r="M78" s="19">
        <f t="shared" si="6"/>
        <v>23604113.657142863</v>
      </c>
    </row>
    <row r="79" spans="1:13" hidden="1" x14ac:dyDescent="0.25">
      <c r="A79" s="50">
        <v>16</v>
      </c>
      <c r="B79" s="9" t="s">
        <v>32</v>
      </c>
      <c r="C79" s="10" t="s">
        <v>33</v>
      </c>
      <c r="D79" s="17"/>
      <c r="E79" s="15">
        <f>[1]MÍSTOKM_CELKEM!O176</f>
        <v>2719545</v>
      </c>
      <c r="F79" s="15">
        <f>[1]MÍSTOKM_CELKEM!O180</f>
        <v>1165190.4000000001</v>
      </c>
      <c r="G79" s="16"/>
      <c r="H79" s="17"/>
      <c r="I79" s="17"/>
      <c r="J79" s="18"/>
      <c r="K79" s="18"/>
      <c r="L79" s="18"/>
      <c r="M79" s="19">
        <f t="shared" si="6"/>
        <v>3884735.4000000004</v>
      </c>
    </row>
    <row r="80" spans="1:13" hidden="1" x14ac:dyDescent="0.25">
      <c r="A80" s="50">
        <v>17</v>
      </c>
      <c r="B80" s="9" t="s">
        <v>34</v>
      </c>
      <c r="C80" s="10" t="s">
        <v>35</v>
      </c>
      <c r="D80" s="17"/>
      <c r="E80" s="15">
        <f>[1]MÍSTOKM_CELKEM!P176</f>
        <v>3546445</v>
      </c>
      <c r="F80" s="17"/>
      <c r="G80" s="16"/>
      <c r="H80" s="17"/>
      <c r="I80" s="17"/>
      <c r="J80" s="18"/>
      <c r="K80" s="18"/>
      <c r="L80" s="18"/>
      <c r="M80" s="19">
        <f t="shared" si="6"/>
        <v>3546445</v>
      </c>
    </row>
    <row r="81" spans="1:13" hidden="1" x14ac:dyDescent="0.25">
      <c r="A81" s="50">
        <v>18</v>
      </c>
      <c r="B81" s="9" t="s">
        <v>36</v>
      </c>
      <c r="C81" s="10" t="s">
        <v>37</v>
      </c>
      <c r="D81" s="15">
        <f>[1]MÍSTOKM_CELKEM!Q182</f>
        <v>128083.2</v>
      </c>
      <c r="E81" s="15">
        <f>[1]MÍSTOKM_CELKEM!Q176</f>
        <v>1747197</v>
      </c>
      <c r="F81" s="17"/>
      <c r="G81" s="16"/>
      <c r="H81" s="17"/>
      <c r="I81" s="17"/>
      <c r="J81" s="18"/>
      <c r="K81" s="18"/>
      <c r="L81" s="18"/>
      <c r="M81" s="19">
        <f t="shared" si="6"/>
        <v>1875280.2</v>
      </c>
    </row>
    <row r="82" spans="1:13" hidden="1" x14ac:dyDescent="0.25">
      <c r="A82" s="50">
        <v>19</v>
      </c>
      <c r="B82" s="9" t="s">
        <v>38</v>
      </c>
      <c r="C82" s="10" t="s">
        <v>39</v>
      </c>
      <c r="D82" s="15">
        <f>[1]MÍSTOKM_CELKEM!R182</f>
        <v>54096</v>
      </c>
      <c r="E82" s="15">
        <f>[1]MÍSTOKM_CELKEM!R176</f>
        <v>8400591</v>
      </c>
      <c r="F82" s="15">
        <f>[1]MÍSTOKM_CELKEM!R180</f>
        <v>11107795.097142857</v>
      </c>
      <c r="G82" s="22">
        <f>[1]MÍSTOKM_CELKEM!R181</f>
        <v>3118252.0285714287</v>
      </c>
      <c r="H82" s="17"/>
      <c r="I82" s="17"/>
      <c r="J82" s="18"/>
      <c r="K82" s="18"/>
      <c r="L82" s="18"/>
      <c r="M82" s="19">
        <f t="shared" si="6"/>
        <v>22680734.125714287</v>
      </c>
    </row>
    <row r="83" spans="1:13" hidden="1" x14ac:dyDescent="0.25">
      <c r="A83" s="50">
        <v>20</v>
      </c>
      <c r="B83" s="9" t="s">
        <v>40</v>
      </c>
      <c r="C83" s="10" t="s">
        <v>41</v>
      </c>
      <c r="D83" s="17"/>
      <c r="E83" s="15">
        <f>[1]MÍSTOKM_CELKEM!S176</f>
        <v>8054284</v>
      </c>
      <c r="F83" s="15">
        <f>[1]MÍSTOKM_CELKEM!S180</f>
        <v>12655768.697142854</v>
      </c>
      <c r="G83" s="22">
        <f>[1]MÍSTOKM_CELKEM!S181</f>
        <v>3052758.9428571425</v>
      </c>
      <c r="H83" s="17"/>
      <c r="I83" s="17"/>
      <c r="J83" s="18"/>
      <c r="K83" s="18"/>
      <c r="L83" s="18"/>
      <c r="M83" s="19">
        <f t="shared" si="6"/>
        <v>23762811.639999997</v>
      </c>
    </row>
    <row r="84" spans="1:13" hidden="1" x14ac:dyDescent="0.25">
      <c r="A84" s="50">
        <v>21</v>
      </c>
      <c r="B84" s="9" t="s">
        <v>42</v>
      </c>
      <c r="C84" s="10" t="s">
        <v>43</v>
      </c>
      <c r="D84" s="17"/>
      <c r="E84" s="15">
        <f>[1]MÍSTOKM_CELKEM!T176</f>
        <v>2479336</v>
      </c>
      <c r="F84" s="17"/>
      <c r="G84" s="16"/>
      <c r="H84" s="17"/>
      <c r="I84" s="17"/>
      <c r="J84" s="18"/>
      <c r="K84" s="18"/>
      <c r="L84" s="18"/>
      <c r="M84" s="19">
        <f t="shared" si="6"/>
        <v>2479336</v>
      </c>
    </row>
    <row r="85" spans="1:13" hidden="1" x14ac:dyDescent="0.25">
      <c r="A85" s="50">
        <v>22</v>
      </c>
      <c r="B85" s="9" t="s">
        <v>44</v>
      </c>
      <c r="C85" s="10" t="s">
        <v>45</v>
      </c>
      <c r="D85" s="17"/>
      <c r="E85" s="15">
        <f>[1]MÍSTOKM_CELKEM!U176</f>
        <v>3811171</v>
      </c>
      <c r="F85" s="17"/>
      <c r="G85" s="16"/>
      <c r="H85" s="17"/>
      <c r="I85" s="17"/>
      <c r="J85" s="18"/>
      <c r="K85" s="18"/>
      <c r="L85" s="18"/>
      <c r="M85" s="19">
        <f t="shared" si="6"/>
        <v>3811171</v>
      </c>
    </row>
    <row r="86" spans="1:13" hidden="1" x14ac:dyDescent="0.25">
      <c r="A86" s="50">
        <v>23</v>
      </c>
      <c r="B86" s="9">
        <v>101</v>
      </c>
      <c r="C86" s="10" t="s">
        <v>46</v>
      </c>
      <c r="D86" s="17"/>
      <c r="E86" s="15">
        <f>[1]MÍSTOKM_CELKEM!V176</f>
        <v>6236469</v>
      </c>
      <c r="F86" s="15">
        <f>[1]MÍSTOKM_CELKEM!V180</f>
        <v>15916104.45714286</v>
      </c>
      <c r="G86" s="16"/>
      <c r="H86" s="17"/>
      <c r="I86" s="17"/>
      <c r="J86" s="18"/>
      <c r="K86" s="18"/>
      <c r="L86" s="18"/>
      <c r="M86" s="19">
        <f t="shared" si="6"/>
        <v>22152573.45714286</v>
      </c>
    </row>
    <row r="87" spans="1:13" hidden="1" x14ac:dyDescent="0.25">
      <c r="A87" s="50">
        <v>24</v>
      </c>
      <c r="B87" s="9">
        <v>102</v>
      </c>
      <c r="C87" s="10" t="s">
        <v>47</v>
      </c>
      <c r="D87" s="17"/>
      <c r="E87" s="15">
        <f>[1]MÍSTOKM_CELKEM!W176</f>
        <v>1761744</v>
      </c>
      <c r="F87" s="15">
        <f>[1]MÍSTOKM_CELKEM!W180</f>
        <v>943764.47999999975</v>
      </c>
      <c r="G87" s="16"/>
      <c r="H87" s="17"/>
      <c r="I87" s="17"/>
      <c r="J87" s="18"/>
      <c r="K87" s="18"/>
      <c r="L87" s="18"/>
      <c r="M87" s="19">
        <f t="shared" si="6"/>
        <v>2705508.4799999995</v>
      </c>
    </row>
    <row r="88" spans="1:13" hidden="1" x14ac:dyDescent="0.25">
      <c r="A88" s="50">
        <v>25</v>
      </c>
      <c r="B88" s="9">
        <v>103</v>
      </c>
      <c r="C88" s="10" t="s">
        <v>48</v>
      </c>
      <c r="D88" s="17"/>
      <c r="E88" s="15">
        <f>[1]MÍSTOKM_CELKEM!X176</f>
        <v>3398764</v>
      </c>
      <c r="F88" s="15">
        <f>[1]MÍSTOKM_CELKEM!X180</f>
        <v>9207395.2571428567</v>
      </c>
      <c r="G88" s="16"/>
      <c r="H88" s="17"/>
      <c r="I88" s="17"/>
      <c r="J88" s="18"/>
      <c r="K88" s="18"/>
      <c r="L88" s="18"/>
      <c r="M88" s="19">
        <f t="shared" si="6"/>
        <v>12606159.257142857</v>
      </c>
    </row>
    <row r="89" spans="1:13" hidden="1" x14ac:dyDescent="0.25">
      <c r="A89" s="50">
        <v>26</v>
      </c>
      <c r="B89" s="9">
        <v>121</v>
      </c>
      <c r="C89" s="10" t="s">
        <v>49</v>
      </c>
      <c r="D89" s="15">
        <f>[1]MÍSTOKM_CELKEM!Y182</f>
        <v>378252</v>
      </c>
      <c r="E89" s="15">
        <f>[1]MÍSTOKM_CELKEM!Y176</f>
        <v>4657834</v>
      </c>
      <c r="F89" s="24">
        <f>[1]MÍSTOKM_CELKEM!Y180</f>
        <v>6794160.8999999994</v>
      </c>
      <c r="G89" s="16"/>
      <c r="H89" s="17"/>
      <c r="I89" s="17"/>
      <c r="J89" s="18"/>
      <c r="K89" s="18"/>
      <c r="L89" s="18"/>
      <c r="M89" s="19">
        <f t="shared" si="6"/>
        <v>11830246.899999999</v>
      </c>
    </row>
    <row r="90" spans="1:13" hidden="1" x14ac:dyDescent="0.25">
      <c r="A90" s="50">
        <v>27</v>
      </c>
      <c r="B90" s="9">
        <v>122</v>
      </c>
      <c r="C90" s="10" t="s">
        <v>50</v>
      </c>
      <c r="D90" s="17"/>
      <c r="E90" s="15">
        <f>[1]MÍSTOKM_CELKEM!Z176</f>
        <v>1943244</v>
      </c>
      <c r="F90" s="15">
        <f>[1]MÍSTOKM_CELKEM!Z180</f>
        <v>5618589.0000000009</v>
      </c>
      <c r="G90" s="16"/>
      <c r="H90" s="17"/>
      <c r="I90" s="17"/>
      <c r="J90" s="18"/>
      <c r="K90" s="18"/>
      <c r="L90" s="18"/>
      <c r="M90" s="19">
        <f t="shared" si="6"/>
        <v>7561833.0000000009</v>
      </c>
    </row>
    <row r="91" spans="1:13" ht="15.75" hidden="1" thickBot="1" x14ac:dyDescent="0.3">
      <c r="A91" s="50">
        <v>28</v>
      </c>
      <c r="B91" s="25">
        <v>131</v>
      </c>
      <c r="C91" s="26" t="s">
        <v>51</v>
      </c>
      <c r="D91" s="27"/>
      <c r="E91" s="28">
        <f>[1]MÍSTOKM_CELKEM!AA176</f>
        <v>4080109</v>
      </c>
      <c r="F91" s="27"/>
      <c r="G91" s="29"/>
      <c r="H91" s="27"/>
      <c r="I91" s="27"/>
      <c r="J91" s="30"/>
      <c r="K91" s="30"/>
      <c r="L91" s="30"/>
      <c r="M91" s="19">
        <f t="shared" si="6"/>
        <v>4080109</v>
      </c>
    </row>
    <row r="92" spans="1:13" ht="30.75" hidden="1" customHeight="1" thickBot="1" x14ac:dyDescent="0.3">
      <c r="A92" s="50">
        <v>29</v>
      </c>
      <c r="B92" s="313" t="s">
        <v>57</v>
      </c>
      <c r="C92" s="322" t="s">
        <v>53</v>
      </c>
      <c r="D92" s="33">
        <f>SUM(D67:D91)</f>
        <v>767640003.20000005</v>
      </c>
      <c r="E92" s="33">
        <f t="shared" ref="E92:M92" si="7">SUM(E67:E91)</f>
        <v>152402506</v>
      </c>
      <c r="F92" s="33">
        <f t="shared" si="7"/>
        <v>180203213.62285712</v>
      </c>
      <c r="G92" s="33">
        <f t="shared" si="7"/>
        <v>42142035.22857143</v>
      </c>
      <c r="H92" s="33">
        <f t="shared" si="7"/>
        <v>4302638</v>
      </c>
      <c r="I92" s="33">
        <f t="shared" si="7"/>
        <v>4774146</v>
      </c>
      <c r="J92" s="33">
        <f t="shared" si="7"/>
        <v>100090</v>
      </c>
      <c r="K92" s="33"/>
      <c r="L92" s="33"/>
      <c r="M92" s="33">
        <f t="shared" si="7"/>
        <v>1151564632.0514288</v>
      </c>
    </row>
    <row r="93" spans="1:13" ht="15" hidden="1" customHeight="1" x14ac:dyDescent="0.25">
      <c r="B93" s="35"/>
      <c r="C93" s="36"/>
      <c r="D93" s="51"/>
      <c r="E93" s="51"/>
      <c r="F93" s="51"/>
      <c r="G93" s="51"/>
      <c r="H93" s="51"/>
      <c r="I93" s="51"/>
      <c r="J93" s="51"/>
      <c r="K93" s="51"/>
      <c r="L93" s="51"/>
      <c r="M93" s="51"/>
    </row>
    <row r="94" spans="1:13" ht="30.75" hidden="1" thickBot="1" x14ac:dyDescent="0.3">
      <c r="A94" s="49" t="s">
        <v>59</v>
      </c>
      <c r="B94" s="50">
        <v>1</v>
      </c>
      <c r="C94" s="50">
        <v>2</v>
      </c>
      <c r="D94" s="50">
        <v>3</v>
      </c>
      <c r="E94" s="50">
        <v>4</v>
      </c>
      <c r="F94" s="50">
        <v>5</v>
      </c>
      <c r="G94" s="50">
        <v>6</v>
      </c>
      <c r="H94" s="50">
        <v>7</v>
      </c>
      <c r="I94" s="50">
        <v>8</v>
      </c>
      <c r="J94" s="50">
        <v>9</v>
      </c>
      <c r="K94" s="50"/>
      <c r="L94" s="50"/>
      <c r="M94" s="50">
        <v>10</v>
      </c>
    </row>
    <row r="95" spans="1:13" ht="19.5" hidden="1" thickBot="1" x14ac:dyDescent="0.35">
      <c r="A95" s="50">
        <v>1</v>
      </c>
      <c r="B95" s="304" t="s">
        <v>58</v>
      </c>
      <c r="C95" s="305"/>
      <c r="D95" s="305"/>
      <c r="E95" s="305"/>
      <c r="F95" s="305"/>
      <c r="G95" s="305"/>
      <c r="H95" s="305"/>
      <c r="I95" s="305"/>
      <c r="J95" s="305"/>
      <c r="K95" s="305"/>
      <c r="L95" s="305"/>
      <c r="M95" s="317"/>
    </row>
    <row r="96" spans="1:13" ht="15.75" hidden="1" customHeight="1" thickBot="1" x14ac:dyDescent="0.3">
      <c r="A96" s="50">
        <v>2</v>
      </c>
      <c r="B96" s="307" t="s">
        <v>1</v>
      </c>
      <c r="C96" s="318"/>
      <c r="D96" s="42" t="s">
        <v>2</v>
      </c>
      <c r="E96" s="42" t="s">
        <v>3</v>
      </c>
      <c r="F96" s="319" t="s">
        <v>4</v>
      </c>
      <c r="G96" s="320"/>
      <c r="H96" s="237" t="s">
        <v>254</v>
      </c>
      <c r="I96" s="42" t="s">
        <v>5</v>
      </c>
      <c r="J96" s="2" t="s">
        <v>6</v>
      </c>
      <c r="K96" s="292"/>
      <c r="L96" s="292"/>
      <c r="M96" s="311" t="s">
        <v>56</v>
      </c>
    </row>
    <row r="97" spans="1:13" ht="15.75" hidden="1" thickBot="1" x14ac:dyDescent="0.3">
      <c r="A97" s="50">
        <v>3</v>
      </c>
      <c r="B97" s="3"/>
      <c r="C97" s="4"/>
      <c r="D97" s="5"/>
      <c r="E97" s="5"/>
      <c r="F97" s="6" t="s">
        <v>247</v>
      </c>
      <c r="G97" s="7" t="s">
        <v>8</v>
      </c>
      <c r="H97" s="5"/>
      <c r="I97" s="5"/>
      <c r="J97" s="8"/>
      <c r="K97" s="8"/>
      <c r="L97" s="8"/>
      <c r="M97" s="321"/>
    </row>
    <row r="98" spans="1:13" hidden="1" x14ac:dyDescent="0.25">
      <c r="A98" s="50">
        <v>4</v>
      </c>
      <c r="B98" s="9" t="s">
        <v>9</v>
      </c>
      <c r="C98" s="10" t="s">
        <v>10</v>
      </c>
      <c r="D98" s="11">
        <f t="shared" ref="D98:I98" si="8">D67/12</f>
        <v>63745602.666666664</v>
      </c>
      <c r="E98" s="11">
        <f t="shared" si="8"/>
        <v>2202304.25</v>
      </c>
      <c r="F98" s="11">
        <f t="shared" si="8"/>
        <v>2285473.8278571432</v>
      </c>
      <c r="G98" s="11">
        <f t="shared" si="8"/>
        <v>534782.30714285711</v>
      </c>
      <c r="H98" s="11">
        <f t="shared" si="8"/>
        <v>31634.166666666668</v>
      </c>
      <c r="I98" s="11">
        <f t="shared" si="8"/>
        <v>22764</v>
      </c>
      <c r="J98" s="13"/>
      <c r="K98" s="13"/>
      <c r="L98" s="13"/>
      <c r="M98" s="14">
        <f>SUM(D98:J98)</f>
        <v>68822561.218333334</v>
      </c>
    </row>
    <row r="99" spans="1:13" hidden="1" x14ac:dyDescent="0.25">
      <c r="A99" s="50">
        <v>5</v>
      </c>
      <c r="B99" s="9" t="s">
        <v>11</v>
      </c>
      <c r="C99" s="10" t="s">
        <v>12</v>
      </c>
      <c r="D99" s="15">
        <f>D68/12</f>
        <v>22351</v>
      </c>
      <c r="E99" s="15">
        <f>E68/12</f>
        <v>1374744.75</v>
      </c>
      <c r="F99" s="15">
        <f>F68/12</f>
        <v>392524.62857142842</v>
      </c>
      <c r="G99" s="16"/>
      <c r="H99" s="17"/>
      <c r="I99" s="17"/>
      <c r="J99" s="18"/>
      <c r="K99" s="18"/>
      <c r="L99" s="18"/>
      <c r="M99" s="19">
        <f t="shared" ref="M99:M122" si="9">SUM(D99:J99)</f>
        <v>1789620.3785714284</v>
      </c>
    </row>
    <row r="100" spans="1:13" hidden="1" x14ac:dyDescent="0.25">
      <c r="A100" s="50">
        <v>6</v>
      </c>
      <c r="B100" s="9" t="s">
        <v>13</v>
      </c>
      <c r="C100" s="10" t="s">
        <v>14</v>
      </c>
      <c r="D100" s="17"/>
      <c r="E100" s="15">
        <f>E69/12</f>
        <v>859970.66666666663</v>
      </c>
      <c r="F100" s="15">
        <f>F69/12</f>
        <v>532076.06000000017</v>
      </c>
      <c r="G100" s="17"/>
      <c r="H100" s="17"/>
      <c r="I100" s="17"/>
      <c r="J100" s="17"/>
      <c r="K100" s="303"/>
      <c r="L100" s="303"/>
      <c r="M100" s="19">
        <f t="shared" si="9"/>
        <v>1392046.7266666668</v>
      </c>
    </row>
    <row r="101" spans="1:13" hidden="1" x14ac:dyDescent="0.25">
      <c r="A101" s="50">
        <v>7</v>
      </c>
      <c r="B101" s="9" t="s">
        <v>15</v>
      </c>
      <c r="C101" s="10" t="s">
        <v>16</v>
      </c>
      <c r="D101" s="17"/>
      <c r="E101" s="15">
        <f t="shared" ref="E101:I116" si="10">E70/12</f>
        <v>314940.5</v>
      </c>
      <c r="F101" s="17"/>
      <c r="G101" s="16"/>
      <c r="H101" s="17"/>
      <c r="I101" s="17"/>
      <c r="J101" s="18"/>
      <c r="K101" s="18"/>
      <c r="L101" s="18"/>
      <c r="M101" s="19">
        <f t="shared" si="9"/>
        <v>314940.5</v>
      </c>
    </row>
    <row r="102" spans="1:13" hidden="1" x14ac:dyDescent="0.25">
      <c r="A102" s="50">
        <v>8</v>
      </c>
      <c r="B102" s="9" t="s">
        <v>17</v>
      </c>
      <c r="C102" s="10" t="s">
        <v>18</v>
      </c>
      <c r="D102" s="17"/>
      <c r="E102" s="15">
        <f t="shared" si="10"/>
        <v>500168.83333333331</v>
      </c>
      <c r="F102" s="17"/>
      <c r="G102" s="16"/>
      <c r="H102" s="17"/>
      <c r="I102" s="17"/>
      <c r="J102" s="18"/>
      <c r="K102" s="18"/>
      <c r="L102" s="18"/>
      <c r="M102" s="19">
        <f t="shared" si="9"/>
        <v>500168.83333333331</v>
      </c>
    </row>
    <row r="103" spans="1:13" hidden="1" x14ac:dyDescent="0.25">
      <c r="A103" s="50">
        <v>9</v>
      </c>
      <c r="B103" s="9" t="s">
        <v>19</v>
      </c>
      <c r="C103" s="10" t="s">
        <v>20</v>
      </c>
      <c r="D103" s="15">
        <f>D72/12</f>
        <v>104321</v>
      </c>
      <c r="E103" s="15">
        <f t="shared" si="10"/>
        <v>239645.83333333334</v>
      </c>
      <c r="F103" s="15">
        <f t="shared" si="10"/>
        <v>1461247.8661904747</v>
      </c>
      <c r="G103" s="15">
        <f t="shared" si="10"/>
        <v>1723962.1333333335</v>
      </c>
      <c r="H103" s="15">
        <f t="shared" si="10"/>
        <v>44287.833333333336</v>
      </c>
      <c r="I103" s="15">
        <f t="shared" si="10"/>
        <v>29922.666666666668</v>
      </c>
      <c r="J103" s="18"/>
      <c r="K103" s="18"/>
      <c r="L103" s="18"/>
      <c r="M103" s="19">
        <f t="shared" si="9"/>
        <v>3603387.3328571413</v>
      </c>
    </row>
    <row r="104" spans="1:13" hidden="1" x14ac:dyDescent="0.25">
      <c r="A104" s="50">
        <v>10</v>
      </c>
      <c r="B104" s="9" t="s">
        <v>21</v>
      </c>
      <c r="C104" s="10" t="s">
        <v>22</v>
      </c>
      <c r="D104" s="17"/>
      <c r="E104" s="15">
        <f t="shared" si="10"/>
        <v>823209.83333333337</v>
      </c>
      <c r="F104" s="15">
        <f t="shared" si="10"/>
        <v>1088978.867142858</v>
      </c>
      <c r="G104" s="15">
        <f t="shared" si="10"/>
        <v>738840.91428571427</v>
      </c>
      <c r="H104" s="15">
        <f t="shared" si="10"/>
        <v>101229.33333333333</v>
      </c>
      <c r="I104" s="15">
        <f t="shared" si="10"/>
        <v>169708.33333333334</v>
      </c>
      <c r="J104" s="18"/>
      <c r="K104" s="18"/>
      <c r="L104" s="18"/>
      <c r="M104" s="19">
        <f t="shared" si="9"/>
        <v>2921967.2814285727</v>
      </c>
    </row>
    <row r="105" spans="1:13" hidden="1" x14ac:dyDescent="0.25">
      <c r="A105" s="50">
        <v>11</v>
      </c>
      <c r="B105" s="9" t="s">
        <v>23</v>
      </c>
      <c r="C105" s="10" t="s">
        <v>24</v>
      </c>
      <c r="D105" s="17"/>
      <c r="E105" s="15">
        <f t="shared" si="10"/>
        <v>117082.91666666667</v>
      </c>
      <c r="F105" s="15">
        <f t="shared" si="10"/>
        <v>257253.58999999988</v>
      </c>
      <c r="G105" s="16"/>
      <c r="H105" s="17"/>
      <c r="I105" s="17"/>
      <c r="J105" s="18"/>
      <c r="K105" s="18"/>
      <c r="L105" s="18"/>
      <c r="M105" s="19">
        <f t="shared" si="9"/>
        <v>374336.50666666654</v>
      </c>
    </row>
    <row r="106" spans="1:13" hidden="1" x14ac:dyDescent="0.25">
      <c r="A106" s="50">
        <v>12</v>
      </c>
      <c r="B106" s="9" t="s">
        <v>25</v>
      </c>
      <c r="C106" s="10" t="s">
        <v>26</v>
      </c>
      <c r="D106" s="17"/>
      <c r="E106" s="15">
        <f t="shared" si="10"/>
        <v>354931.5</v>
      </c>
      <c r="F106" s="15">
        <f t="shared" si="10"/>
        <v>743105.00714285718</v>
      </c>
      <c r="G106" s="16"/>
      <c r="H106" s="15">
        <f>H75/12</f>
        <v>181401.83333333334</v>
      </c>
      <c r="I106" s="15">
        <f>I75/12</f>
        <v>175450.5</v>
      </c>
      <c r="J106" s="18"/>
      <c r="K106" s="18"/>
      <c r="L106" s="18"/>
      <c r="M106" s="19">
        <f t="shared" si="9"/>
        <v>1454888.8404761904</v>
      </c>
    </row>
    <row r="107" spans="1:13" hidden="1" x14ac:dyDescent="0.25">
      <c r="A107" s="50">
        <v>13</v>
      </c>
      <c r="B107" s="9" t="s">
        <v>27</v>
      </c>
      <c r="C107" s="10" t="s">
        <v>28</v>
      </c>
      <c r="D107" s="17"/>
      <c r="E107" s="15">
        <f t="shared" si="10"/>
        <v>398821.08333333331</v>
      </c>
      <c r="F107" s="15">
        <f t="shared" si="10"/>
        <v>134312.01904761905</v>
      </c>
      <c r="G107" s="16"/>
      <c r="H107" s="17"/>
      <c r="I107" s="17"/>
      <c r="J107" s="18"/>
      <c r="K107" s="18"/>
      <c r="L107" s="18"/>
      <c r="M107" s="19">
        <f t="shared" si="9"/>
        <v>533133.10238095233</v>
      </c>
    </row>
    <row r="108" spans="1:13" hidden="1" x14ac:dyDescent="0.25">
      <c r="A108" s="50">
        <v>14</v>
      </c>
      <c r="B108" s="9" t="s">
        <v>29</v>
      </c>
      <c r="C108" s="10" t="s">
        <v>30</v>
      </c>
      <c r="D108" s="15">
        <f>D77/12</f>
        <v>51023</v>
      </c>
      <c r="E108" s="15">
        <f t="shared" si="10"/>
        <v>587023.91666666663</v>
      </c>
      <c r="F108" s="15">
        <f t="shared" si="10"/>
        <v>1403533.6071428573</v>
      </c>
      <c r="G108" s="16"/>
      <c r="H108" s="17"/>
      <c r="I108" s="17"/>
      <c r="J108" s="18"/>
      <c r="K108" s="18"/>
      <c r="L108" s="18"/>
      <c r="M108" s="19">
        <f t="shared" si="9"/>
        <v>2041580.5238095238</v>
      </c>
    </row>
    <row r="109" spans="1:13" hidden="1" x14ac:dyDescent="0.25">
      <c r="A109" s="50">
        <v>15</v>
      </c>
      <c r="B109" s="9" t="s">
        <v>31</v>
      </c>
      <c r="C109" s="10" t="s">
        <v>6</v>
      </c>
      <c r="D109" s="17"/>
      <c r="E109" s="15">
        <f t="shared" si="10"/>
        <v>524303.66666666663</v>
      </c>
      <c r="F109" s="15">
        <f t="shared" si="10"/>
        <v>1434364.971428572</v>
      </c>
      <c r="G109" s="16"/>
      <c r="H109" s="17"/>
      <c r="I109" s="17"/>
      <c r="J109" s="23">
        <f>J78/12</f>
        <v>8340.8333333333339</v>
      </c>
      <c r="K109" s="23"/>
      <c r="L109" s="23"/>
      <c r="M109" s="19">
        <f t="shared" si="9"/>
        <v>1967009.471428572</v>
      </c>
    </row>
    <row r="110" spans="1:13" hidden="1" x14ac:dyDescent="0.25">
      <c r="A110" s="50">
        <v>16</v>
      </c>
      <c r="B110" s="9" t="s">
        <v>32</v>
      </c>
      <c r="C110" s="10" t="s">
        <v>33</v>
      </c>
      <c r="D110" s="17"/>
      <c r="E110" s="15">
        <f t="shared" si="10"/>
        <v>226628.75</v>
      </c>
      <c r="F110" s="15">
        <f t="shared" si="10"/>
        <v>97099.200000000012</v>
      </c>
      <c r="G110" s="16"/>
      <c r="H110" s="17"/>
      <c r="I110" s="17"/>
      <c r="J110" s="18"/>
      <c r="K110" s="18"/>
      <c r="L110" s="18"/>
      <c r="M110" s="19">
        <f t="shared" si="9"/>
        <v>323727.95</v>
      </c>
    </row>
    <row r="111" spans="1:13" hidden="1" x14ac:dyDescent="0.25">
      <c r="A111" s="50">
        <v>17</v>
      </c>
      <c r="B111" s="9" t="s">
        <v>34</v>
      </c>
      <c r="C111" s="10" t="s">
        <v>35</v>
      </c>
      <c r="D111" s="17"/>
      <c r="E111" s="15">
        <f t="shared" si="10"/>
        <v>295537.08333333331</v>
      </c>
      <c r="F111" s="17"/>
      <c r="G111" s="16"/>
      <c r="H111" s="17"/>
      <c r="I111" s="17"/>
      <c r="J111" s="18"/>
      <c r="K111" s="18"/>
      <c r="L111" s="18"/>
      <c r="M111" s="19">
        <f t="shared" si="9"/>
        <v>295537.08333333331</v>
      </c>
    </row>
    <row r="112" spans="1:13" hidden="1" x14ac:dyDescent="0.25">
      <c r="A112" s="50">
        <v>18</v>
      </c>
      <c r="B112" s="9" t="s">
        <v>36</v>
      </c>
      <c r="C112" s="10" t="s">
        <v>37</v>
      </c>
      <c r="D112" s="15">
        <f>D81/12</f>
        <v>10673.6</v>
      </c>
      <c r="E112" s="15">
        <f t="shared" si="10"/>
        <v>145599.75</v>
      </c>
      <c r="F112" s="17"/>
      <c r="G112" s="16"/>
      <c r="H112" s="17"/>
      <c r="I112" s="17"/>
      <c r="J112" s="18"/>
      <c r="K112" s="18"/>
      <c r="L112" s="18"/>
      <c r="M112" s="19">
        <f t="shared" si="9"/>
        <v>156273.35</v>
      </c>
    </row>
    <row r="113" spans="1:13" hidden="1" x14ac:dyDescent="0.25">
      <c r="A113" s="50">
        <v>19</v>
      </c>
      <c r="B113" s="9" t="s">
        <v>38</v>
      </c>
      <c r="C113" s="10" t="s">
        <v>39</v>
      </c>
      <c r="D113" s="15">
        <f>D82/12</f>
        <v>4508</v>
      </c>
      <c r="E113" s="15">
        <f t="shared" si="10"/>
        <v>700049.25</v>
      </c>
      <c r="F113" s="15">
        <f>F82/12</f>
        <v>925649.59142857138</v>
      </c>
      <c r="G113" s="15">
        <f>G82/12</f>
        <v>259854.33571428573</v>
      </c>
      <c r="H113" s="17"/>
      <c r="I113" s="17"/>
      <c r="J113" s="18"/>
      <c r="K113" s="18"/>
      <c r="L113" s="18"/>
      <c r="M113" s="19">
        <f t="shared" si="9"/>
        <v>1890061.1771428571</v>
      </c>
    </row>
    <row r="114" spans="1:13" hidden="1" x14ac:dyDescent="0.25">
      <c r="A114" s="50">
        <v>20</v>
      </c>
      <c r="B114" s="9" t="s">
        <v>40</v>
      </c>
      <c r="C114" s="10" t="s">
        <v>41</v>
      </c>
      <c r="D114" s="17"/>
      <c r="E114" s="15">
        <f t="shared" si="10"/>
        <v>671190.33333333337</v>
      </c>
      <c r="F114" s="15">
        <f>F83/12</f>
        <v>1054647.3914285712</v>
      </c>
      <c r="G114" s="15">
        <f>G83/12</f>
        <v>254396.57857142854</v>
      </c>
      <c r="H114" s="17"/>
      <c r="I114" s="17"/>
      <c r="J114" s="18"/>
      <c r="K114" s="18"/>
      <c r="L114" s="18"/>
      <c r="M114" s="19">
        <f t="shared" si="9"/>
        <v>1980234.3033333332</v>
      </c>
    </row>
    <row r="115" spans="1:13" hidden="1" x14ac:dyDescent="0.25">
      <c r="A115" s="50">
        <v>21</v>
      </c>
      <c r="B115" s="9" t="s">
        <v>42</v>
      </c>
      <c r="C115" s="10" t="s">
        <v>43</v>
      </c>
      <c r="D115" s="17"/>
      <c r="E115" s="15">
        <f t="shared" si="10"/>
        <v>206611.33333333334</v>
      </c>
      <c r="F115" s="17"/>
      <c r="G115" s="16"/>
      <c r="H115" s="17"/>
      <c r="I115" s="17"/>
      <c r="J115" s="18"/>
      <c r="K115" s="18"/>
      <c r="L115" s="18"/>
      <c r="M115" s="19">
        <f t="shared" si="9"/>
        <v>206611.33333333334</v>
      </c>
    </row>
    <row r="116" spans="1:13" hidden="1" x14ac:dyDescent="0.25">
      <c r="A116" s="50">
        <v>22</v>
      </c>
      <c r="B116" s="9" t="s">
        <v>44</v>
      </c>
      <c r="C116" s="10" t="s">
        <v>45</v>
      </c>
      <c r="D116" s="17"/>
      <c r="E116" s="15">
        <f t="shared" si="10"/>
        <v>317597.58333333331</v>
      </c>
      <c r="F116" s="17"/>
      <c r="G116" s="16"/>
      <c r="H116" s="17"/>
      <c r="I116" s="17"/>
      <c r="J116" s="18"/>
      <c r="K116" s="18"/>
      <c r="L116" s="18"/>
      <c r="M116" s="19">
        <f t="shared" si="9"/>
        <v>317597.58333333331</v>
      </c>
    </row>
    <row r="117" spans="1:13" hidden="1" x14ac:dyDescent="0.25">
      <c r="A117" s="50">
        <v>23</v>
      </c>
      <c r="B117" s="9">
        <v>101</v>
      </c>
      <c r="C117" s="10" t="s">
        <v>46</v>
      </c>
      <c r="D117" s="17"/>
      <c r="E117" s="15">
        <f t="shared" ref="E117:E122" si="11">E86/12</f>
        <v>519705.75</v>
      </c>
      <c r="F117" s="15">
        <f>F86/12</f>
        <v>1326342.0380952384</v>
      </c>
      <c r="G117" s="16"/>
      <c r="H117" s="17"/>
      <c r="I117" s="17"/>
      <c r="J117" s="18"/>
      <c r="K117" s="18"/>
      <c r="L117" s="18"/>
      <c r="M117" s="19">
        <f t="shared" si="9"/>
        <v>1846047.7880952384</v>
      </c>
    </row>
    <row r="118" spans="1:13" hidden="1" x14ac:dyDescent="0.25">
      <c r="A118" s="50">
        <v>24</v>
      </c>
      <c r="B118" s="9">
        <v>102</v>
      </c>
      <c r="C118" s="10" t="s">
        <v>47</v>
      </c>
      <c r="D118" s="17"/>
      <c r="E118" s="15">
        <f t="shared" si="11"/>
        <v>146812</v>
      </c>
      <c r="F118" s="15">
        <f>F87/12</f>
        <v>78647.039999999979</v>
      </c>
      <c r="G118" s="16"/>
      <c r="H118" s="17"/>
      <c r="I118" s="17"/>
      <c r="J118" s="18"/>
      <c r="K118" s="18"/>
      <c r="L118" s="18"/>
      <c r="M118" s="19">
        <f t="shared" si="9"/>
        <v>225459.03999999998</v>
      </c>
    </row>
    <row r="119" spans="1:13" hidden="1" x14ac:dyDescent="0.25">
      <c r="A119" s="50">
        <v>25</v>
      </c>
      <c r="B119" s="9">
        <v>103</v>
      </c>
      <c r="C119" s="10" t="s">
        <v>48</v>
      </c>
      <c r="D119" s="17"/>
      <c r="E119" s="15">
        <f t="shared" si="11"/>
        <v>283230.33333333331</v>
      </c>
      <c r="F119" s="15">
        <f>F88/12</f>
        <v>767282.93809523806</v>
      </c>
      <c r="G119" s="16"/>
      <c r="H119" s="17"/>
      <c r="I119" s="17"/>
      <c r="J119" s="18"/>
      <c r="K119" s="18"/>
      <c r="L119" s="18"/>
      <c r="M119" s="19">
        <f t="shared" si="9"/>
        <v>1050513.2714285713</v>
      </c>
    </row>
    <row r="120" spans="1:13" hidden="1" x14ac:dyDescent="0.25">
      <c r="A120" s="50">
        <v>26</v>
      </c>
      <c r="B120" s="9">
        <v>121</v>
      </c>
      <c r="C120" s="10" t="s">
        <v>49</v>
      </c>
      <c r="D120" s="15">
        <f>D89/12</f>
        <v>31521</v>
      </c>
      <c r="E120" s="15">
        <f t="shared" si="11"/>
        <v>388152.83333333331</v>
      </c>
      <c r="F120" s="15">
        <f>F89/12</f>
        <v>566180.07499999995</v>
      </c>
      <c r="G120" s="16"/>
      <c r="H120" s="17"/>
      <c r="I120" s="17"/>
      <c r="J120" s="18"/>
      <c r="K120" s="18"/>
      <c r="L120" s="18"/>
      <c r="M120" s="19">
        <f t="shared" si="9"/>
        <v>985853.90833333321</v>
      </c>
    </row>
    <row r="121" spans="1:13" hidden="1" x14ac:dyDescent="0.25">
      <c r="A121" s="50">
        <v>27</v>
      </c>
      <c r="B121" s="9">
        <v>122</v>
      </c>
      <c r="C121" s="10" t="s">
        <v>50</v>
      </c>
      <c r="D121" s="17"/>
      <c r="E121" s="15">
        <f t="shared" si="11"/>
        <v>161937</v>
      </c>
      <c r="F121" s="15">
        <f>F90/12</f>
        <v>468215.75000000006</v>
      </c>
      <c r="G121" s="16"/>
      <c r="H121" s="17"/>
      <c r="I121" s="17"/>
      <c r="J121" s="18"/>
      <c r="K121" s="18"/>
      <c r="L121" s="18"/>
      <c r="M121" s="19">
        <f t="shared" si="9"/>
        <v>630152.75</v>
      </c>
    </row>
    <row r="122" spans="1:13" ht="15.75" hidden="1" thickBot="1" x14ac:dyDescent="0.3">
      <c r="A122" s="50">
        <v>28</v>
      </c>
      <c r="B122" s="25">
        <v>131</v>
      </c>
      <c r="C122" s="26" t="s">
        <v>51</v>
      </c>
      <c r="D122" s="38"/>
      <c r="E122" s="39">
        <f t="shared" si="11"/>
        <v>340009.08333333331</v>
      </c>
      <c r="F122" s="38"/>
      <c r="G122" s="40"/>
      <c r="H122" s="38"/>
      <c r="I122" s="38"/>
      <c r="J122" s="41"/>
      <c r="K122" s="30"/>
      <c r="L122" s="30"/>
      <c r="M122" s="19">
        <f t="shared" si="9"/>
        <v>340009.08333333331</v>
      </c>
    </row>
    <row r="123" spans="1:13" ht="30.75" hidden="1" customHeight="1" thickBot="1" x14ac:dyDescent="0.3">
      <c r="A123" s="50">
        <v>29</v>
      </c>
      <c r="B123" s="313" t="s">
        <v>57</v>
      </c>
      <c r="C123" s="322" t="s">
        <v>53</v>
      </c>
      <c r="D123" s="33">
        <f>SUM(D98:D122)</f>
        <v>63970000.266666666</v>
      </c>
      <c r="E123" s="33">
        <f t="shared" ref="E123:J123" si="12">SUM(E98:E122)</f>
        <v>12700208.833333338</v>
      </c>
      <c r="F123" s="33">
        <f t="shared" si="12"/>
        <v>15016934.468571426</v>
      </c>
      <c r="G123" s="33">
        <f t="shared" si="12"/>
        <v>3511836.2690476193</v>
      </c>
      <c r="H123" s="33">
        <f t="shared" si="12"/>
        <v>358553.16666666663</v>
      </c>
      <c r="I123" s="33">
        <f t="shared" si="12"/>
        <v>397845.5</v>
      </c>
      <c r="J123" s="33">
        <f t="shared" si="12"/>
        <v>8340.8333333333339</v>
      </c>
      <c r="K123" s="33"/>
      <c r="L123" s="33"/>
      <c r="M123" s="33">
        <f>SUM(M98:M122)</f>
        <v>95963719.337619007</v>
      </c>
    </row>
    <row r="124" spans="1:13" ht="21" x14ac:dyDescent="0.35">
      <c r="A124" s="52" t="s">
        <v>239</v>
      </c>
      <c r="H124" s="238" t="s">
        <v>294</v>
      </c>
      <c r="I124" s="232"/>
      <c r="J124" s="238" t="s">
        <v>283</v>
      </c>
      <c r="M124" s="232"/>
    </row>
    <row r="125" spans="1:13" ht="30.75" thickBot="1" x14ac:dyDescent="0.3">
      <c r="A125" s="49" t="s">
        <v>59</v>
      </c>
      <c r="B125" s="50">
        <v>1</v>
      </c>
      <c r="C125" s="50">
        <v>2</v>
      </c>
      <c r="D125" s="50">
        <v>3</v>
      </c>
      <c r="E125" s="50">
        <v>4</v>
      </c>
      <c r="F125" s="50">
        <v>5</v>
      </c>
      <c r="G125" s="50">
        <v>6</v>
      </c>
      <c r="H125" s="50">
        <v>7</v>
      </c>
      <c r="I125" s="50">
        <v>8</v>
      </c>
      <c r="J125" s="50">
        <v>9</v>
      </c>
      <c r="K125" s="50">
        <v>10</v>
      </c>
      <c r="L125" s="50">
        <v>11</v>
      </c>
      <c r="M125" s="50">
        <v>12</v>
      </c>
    </row>
    <row r="126" spans="1:13" ht="19.5" thickBot="1" x14ac:dyDescent="0.35">
      <c r="A126" s="50">
        <v>1</v>
      </c>
      <c r="B126" s="304" t="s">
        <v>236</v>
      </c>
      <c r="C126" s="305"/>
      <c r="D126" s="305"/>
      <c r="E126" s="305"/>
      <c r="F126" s="305"/>
      <c r="G126" s="305"/>
      <c r="H126" s="305"/>
      <c r="I126" s="305"/>
      <c r="J126" s="305"/>
      <c r="K126" s="305"/>
      <c r="L126" s="305"/>
      <c r="M126" s="306"/>
    </row>
    <row r="127" spans="1:13" ht="15.75" thickBot="1" x14ac:dyDescent="0.3">
      <c r="A127" s="50">
        <v>2</v>
      </c>
      <c r="B127" s="307" t="s">
        <v>1</v>
      </c>
      <c r="C127" s="308"/>
      <c r="D127" s="239" t="s">
        <v>2</v>
      </c>
      <c r="E127" s="239" t="s">
        <v>3</v>
      </c>
      <c r="F127" s="309" t="s">
        <v>4</v>
      </c>
      <c r="G127" s="310"/>
      <c r="H127" s="239" t="s">
        <v>254</v>
      </c>
      <c r="I127" s="239" t="s">
        <v>5</v>
      </c>
      <c r="J127" s="239" t="s">
        <v>6</v>
      </c>
      <c r="K127" s="239" t="s">
        <v>259</v>
      </c>
      <c r="L127" s="239" t="s">
        <v>258</v>
      </c>
      <c r="M127" s="315"/>
    </row>
    <row r="128" spans="1:13" ht="15.75" thickBot="1" x14ac:dyDescent="0.3">
      <c r="A128" s="50">
        <v>3</v>
      </c>
      <c r="B128" s="43"/>
      <c r="C128" s="44"/>
      <c r="D128" s="5"/>
      <c r="E128" s="5"/>
      <c r="F128" s="294" t="s">
        <v>247</v>
      </c>
      <c r="G128" s="295" t="s">
        <v>8</v>
      </c>
      <c r="H128" s="5"/>
      <c r="I128" s="5"/>
      <c r="J128" s="5"/>
      <c r="K128" s="5"/>
      <c r="L128" s="5"/>
      <c r="M128" s="316"/>
    </row>
    <row r="129" spans="1:35" x14ac:dyDescent="0.25">
      <c r="A129" s="50">
        <v>4</v>
      </c>
      <c r="B129" s="45" t="s">
        <v>9</v>
      </c>
      <c r="C129" s="46" t="s">
        <v>10</v>
      </c>
      <c r="D129" s="230" t="e">
        <f>'PŘEHLEDNÁ TABULKA '!D185</f>
        <v>#DIV/0!</v>
      </c>
      <c r="E129" s="230" t="e">
        <f>'PŘEHLEDNÁ TABULKA '!E185</f>
        <v>#DIV/0!</v>
      </c>
      <c r="F129" s="230" t="e">
        <f>'PŘEHLEDNÁ TABULKA '!F185</f>
        <v>#DIV/0!</v>
      </c>
      <c r="G129" s="230" t="e">
        <f>'PŘEHLEDNÁ TABULKA '!G185</f>
        <v>#DIV/0!</v>
      </c>
      <c r="H129" s="230" t="e">
        <f>'PŘEHLEDNÁ TABULKA '!H185</f>
        <v>#DIV/0!</v>
      </c>
      <c r="I129" s="230" t="e">
        <f>'PŘEHLEDNÁ TABULKA '!I185</f>
        <v>#DIV/0!</v>
      </c>
      <c r="J129" s="230" t="e">
        <f>'PŘEHLEDNÁ TABULKA '!J185</f>
        <v>#DIV/0!</v>
      </c>
      <c r="K129" s="230" t="e">
        <f>'PŘEHLEDNÁ TABULKA '!K185</f>
        <v>#DIV/0!</v>
      </c>
      <c r="L129" s="230" t="e">
        <f>'PŘEHLEDNÁ TABULKA '!L185</f>
        <v>#DIV/0!</v>
      </c>
      <c r="M129" s="166" t="e">
        <f>SUM(D129:L129)</f>
        <v>#DIV/0!</v>
      </c>
      <c r="O129" s="48"/>
      <c r="P129" s="48"/>
      <c r="Q129" s="48"/>
      <c r="R129" s="48"/>
      <c r="S129" s="48"/>
      <c r="T129" s="48"/>
      <c r="U129" s="48"/>
      <c r="V129" s="233"/>
      <c r="W129" s="233"/>
      <c r="X129" s="233"/>
      <c r="Y129" s="233"/>
      <c r="Z129" s="233"/>
      <c r="AA129" s="233"/>
      <c r="AB129" s="233"/>
      <c r="AC129" s="233"/>
      <c r="AD129" s="233"/>
      <c r="AE129" s="233"/>
      <c r="AF129" s="233"/>
      <c r="AG129" s="233"/>
      <c r="AH129" s="233"/>
      <c r="AI129" s="233"/>
    </row>
    <row r="130" spans="1:35" x14ac:dyDescent="0.25">
      <c r="A130" s="50">
        <v>5</v>
      </c>
      <c r="B130" s="9" t="s">
        <v>11</v>
      </c>
      <c r="C130" s="10" t="s">
        <v>12</v>
      </c>
      <c r="D130" s="231" t="e">
        <f>'PŘEHLEDNÁ TABULKA '!D186</f>
        <v>#DIV/0!</v>
      </c>
      <c r="E130" s="231" t="e">
        <f>'PŘEHLEDNÁ TABULKA '!E186</f>
        <v>#DIV/0!</v>
      </c>
      <c r="F130" s="231" t="e">
        <f>'PŘEHLEDNÁ TABULKA '!F186</f>
        <v>#DIV/0!</v>
      </c>
      <c r="G130" s="231" t="e">
        <f>'PŘEHLEDNÁ TABULKA '!G186</f>
        <v>#DIV/0!</v>
      </c>
      <c r="H130" s="231" t="e">
        <f>'PŘEHLEDNÁ TABULKA '!H186</f>
        <v>#DIV/0!</v>
      </c>
      <c r="I130" s="231" t="e">
        <f>'PŘEHLEDNÁ TABULKA '!I186</f>
        <v>#DIV/0!</v>
      </c>
      <c r="J130" s="231" t="e">
        <f>'PŘEHLEDNÁ TABULKA '!J186</f>
        <v>#DIV/0!</v>
      </c>
      <c r="K130" s="231" t="e">
        <f>'PŘEHLEDNÁ TABULKA '!K186</f>
        <v>#DIV/0!</v>
      </c>
      <c r="L130" s="231" t="e">
        <f>'PŘEHLEDNÁ TABULKA '!L186</f>
        <v>#DIV/0!</v>
      </c>
      <c r="M130" s="298" t="e">
        <f t="shared" ref="M130:M167" si="13">SUM(D130:L130)</f>
        <v>#DIV/0!</v>
      </c>
      <c r="O130" s="48"/>
      <c r="P130" s="48"/>
      <c r="Q130" s="48"/>
      <c r="R130" s="48"/>
      <c r="S130" s="48"/>
      <c r="T130" s="48"/>
      <c r="U130" s="48"/>
      <c r="V130" s="233"/>
      <c r="W130" s="233"/>
      <c r="X130" s="233"/>
      <c r="Y130" s="233"/>
      <c r="Z130" s="233"/>
      <c r="AA130" s="233"/>
      <c r="AB130" s="233"/>
      <c r="AC130" s="233"/>
      <c r="AD130" s="233"/>
      <c r="AE130" s="233"/>
      <c r="AF130" s="233"/>
      <c r="AG130" s="233"/>
      <c r="AH130" s="233"/>
      <c r="AI130" s="233"/>
    </row>
    <row r="131" spans="1:35" x14ac:dyDescent="0.25">
      <c r="A131" s="50">
        <v>6</v>
      </c>
      <c r="B131" s="9" t="s">
        <v>13</v>
      </c>
      <c r="C131" s="10" t="s">
        <v>14</v>
      </c>
      <c r="D131" s="231" t="e">
        <f>'PŘEHLEDNÁ TABULKA '!D187</f>
        <v>#DIV/0!</v>
      </c>
      <c r="E131" s="231" t="e">
        <f>'PŘEHLEDNÁ TABULKA '!E187</f>
        <v>#DIV/0!</v>
      </c>
      <c r="F131" s="231" t="e">
        <f>'PŘEHLEDNÁ TABULKA '!F187</f>
        <v>#DIV/0!</v>
      </c>
      <c r="G131" s="231" t="e">
        <f>'PŘEHLEDNÁ TABULKA '!G187</f>
        <v>#DIV/0!</v>
      </c>
      <c r="H131" s="231" t="e">
        <f>'PŘEHLEDNÁ TABULKA '!H187</f>
        <v>#DIV/0!</v>
      </c>
      <c r="I131" s="231" t="e">
        <f>'PŘEHLEDNÁ TABULKA '!I187</f>
        <v>#DIV/0!</v>
      </c>
      <c r="J131" s="231" t="e">
        <f>'PŘEHLEDNÁ TABULKA '!J187</f>
        <v>#DIV/0!</v>
      </c>
      <c r="K131" s="231" t="e">
        <f>'PŘEHLEDNÁ TABULKA '!K187</f>
        <v>#DIV/0!</v>
      </c>
      <c r="L131" s="231" t="e">
        <f>'PŘEHLEDNÁ TABULKA '!L187</f>
        <v>#DIV/0!</v>
      </c>
      <c r="M131" s="298" t="e">
        <f t="shared" si="13"/>
        <v>#DIV/0!</v>
      </c>
      <c r="O131" s="48"/>
      <c r="P131" s="48"/>
      <c r="Q131" s="48"/>
      <c r="R131" s="48"/>
      <c r="S131" s="48"/>
      <c r="T131" s="48"/>
      <c r="U131" s="48"/>
      <c r="V131" s="233"/>
      <c r="W131" s="233"/>
      <c r="X131" s="233"/>
      <c r="Y131" s="233"/>
      <c r="Z131" s="233"/>
      <c r="AA131" s="233"/>
      <c r="AB131" s="233"/>
      <c r="AC131" s="233"/>
      <c r="AD131" s="233"/>
      <c r="AE131" s="233"/>
      <c r="AF131" s="233"/>
      <c r="AG131" s="233"/>
      <c r="AH131" s="233"/>
      <c r="AI131" s="233"/>
    </row>
    <row r="132" spans="1:35" x14ac:dyDescent="0.25">
      <c r="A132" s="50">
        <v>7</v>
      </c>
      <c r="B132" s="9" t="s">
        <v>271</v>
      </c>
      <c r="C132" s="10" t="s">
        <v>260</v>
      </c>
      <c r="D132" s="231" t="e">
        <f>'PŘEHLEDNÁ TABULKA '!D188</f>
        <v>#DIV/0!</v>
      </c>
      <c r="E132" s="231" t="e">
        <f>'PŘEHLEDNÁ TABULKA '!E188</f>
        <v>#DIV/0!</v>
      </c>
      <c r="F132" s="231" t="e">
        <f>'PŘEHLEDNÁ TABULKA '!F188</f>
        <v>#DIV/0!</v>
      </c>
      <c r="G132" s="231" t="e">
        <f>'PŘEHLEDNÁ TABULKA '!G188</f>
        <v>#DIV/0!</v>
      </c>
      <c r="H132" s="231" t="e">
        <f>'PŘEHLEDNÁ TABULKA '!H188</f>
        <v>#DIV/0!</v>
      </c>
      <c r="I132" s="231" t="e">
        <f>'PŘEHLEDNÁ TABULKA '!I188</f>
        <v>#DIV/0!</v>
      </c>
      <c r="J132" s="231" t="e">
        <f>'PŘEHLEDNÁ TABULKA '!J188</f>
        <v>#DIV/0!</v>
      </c>
      <c r="K132" s="231" t="e">
        <f>'PŘEHLEDNÁ TABULKA '!K188</f>
        <v>#DIV/0!</v>
      </c>
      <c r="L132" s="231" t="e">
        <f>'PŘEHLEDNÁ TABULKA '!L188</f>
        <v>#DIV/0!</v>
      </c>
      <c r="M132" s="298" t="e">
        <f t="shared" si="13"/>
        <v>#DIV/0!</v>
      </c>
      <c r="O132" s="48"/>
      <c r="P132" s="48"/>
      <c r="Q132" s="48"/>
      <c r="R132" s="48"/>
      <c r="S132" s="48"/>
      <c r="T132" s="48"/>
      <c r="U132" s="48"/>
      <c r="V132" s="233"/>
      <c r="W132" s="233"/>
      <c r="X132" s="233"/>
      <c r="Y132" s="233"/>
      <c r="Z132" s="233"/>
      <c r="AA132" s="233"/>
      <c r="AB132" s="233"/>
      <c r="AC132" s="233"/>
      <c r="AD132" s="233"/>
      <c r="AE132" s="233"/>
      <c r="AF132" s="233"/>
      <c r="AG132" s="233"/>
      <c r="AH132" s="233"/>
      <c r="AI132" s="233"/>
    </row>
    <row r="133" spans="1:35" x14ac:dyDescent="0.25">
      <c r="A133" s="50">
        <v>8</v>
      </c>
      <c r="B133" s="9" t="s">
        <v>272</v>
      </c>
      <c r="C133" s="10" t="s">
        <v>261</v>
      </c>
      <c r="D133" s="231" t="e">
        <f>'PŘEHLEDNÁ TABULKA '!D189</f>
        <v>#DIV/0!</v>
      </c>
      <c r="E133" s="231" t="e">
        <f>'PŘEHLEDNÁ TABULKA '!E189</f>
        <v>#DIV/0!</v>
      </c>
      <c r="F133" s="231" t="e">
        <f>'PŘEHLEDNÁ TABULKA '!F189</f>
        <v>#DIV/0!</v>
      </c>
      <c r="G133" s="231" t="e">
        <f>'PŘEHLEDNÁ TABULKA '!G189</f>
        <v>#DIV/0!</v>
      </c>
      <c r="H133" s="231" t="e">
        <f>'PŘEHLEDNÁ TABULKA '!H189</f>
        <v>#DIV/0!</v>
      </c>
      <c r="I133" s="231" t="e">
        <f>'PŘEHLEDNÁ TABULKA '!I189</f>
        <v>#DIV/0!</v>
      </c>
      <c r="J133" s="231" t="e">
        <f>'PŘEHLEDNÁ TABULKA '!J189</f>
        <v>#DIV/0!</v>
      </c>
      <c r="K133" s="231" t="e">
        <f>'PŘEHLEDNÁ TABULKA '!K189</f>
        <v>#DIV/0!</v>
      </c>
      <c r="L133" s="231" t="e">
        <f>'PŘEHLEDNÁ TABULKA '!L189</f>
        <v>#DIV/0!</v>
      </c>
      <c r="M133" s="298" t="e">
        <f t="shared" si="13"/>
        <v>#DIV/0!</v>
      </c>
      <c r="O133" s="48"/>
      <c r="P133" s="48"/>
      <c r="Q133" s="48"/>
      <c r="R133" s="48"/>
      <c r="S133" s="48"/>
      <c r="T133" s="48"/>
      <c r="U133" s="48"/>
      <c r="V133" s="233"/>
      <c r="W133" s="233"/>
      <c r="X133" s="233"/>
      <c r="Y133" s="233"/>
      <c r="Z133" s="233"/>
      <c r="AA133" s="233"/>
      <c r="AB133" s="233"/>
      <c r="AC133" s="233"/>
      <c r="AD133" s="233"/>
      <c r="AE133" s="233"/>
      <c r="AF133" s="233"/>
      <c r="AG133" s="233"/>
      <c r="AH133" s="233"/>
      <c r="AI133" s="233"/>
    </row>
    <row r="134" spans="1:35" x14ac:dyDescent="0.25">
      <c r="A134" s="50">
        <v>9</v>
      </c>
      <c r="B134" s="9" t="s">
        <v>15</v>
      </c>
      <c r="C134" s="10" t="s">
        <v>16</v>
      </c>
      <c r="D134" s="231" t="e">
        <f>'PŘEHLEDNÁ TABULKA '!D190</f>
        <v>#DIV/0!</v>
      </c>
      <c r="E134" s="231" t="e">
        <f>'PŘEHLEDNÁ TABULKA '!E190</f>
        <v>#DIV/0!</v>
      </c>
      <c r="F134" s="231" t="e">
        <f>'PŘEHLEDNÁ TABULKA '!F190</f>
        <v>#DIV/0!</v>
      </c>
      <c r="G134" s="231" t="e">
        <f>'PŘEHLEDNÁ TABULKA '!G190</f>
        <v>#DIV/0!</v>
      </c>
      <c r="H134" s="231" t="e">
        <f>'PŘEHLEDNÁ TABULKA '!H190</f>
        <v>#DIV/0!</v>
      </c>
      <c r="I134" s="231" t="e">
        <f>'PŘEHLEDNÁ TABULKA '!I190</f>
        <v>#DIV/0!</v>
      </c>
      <c r="J134" s="231" t="e">
        <f>'PŘEHLEDNÁ TABULKA '!J190</f>
        <v>#DIV/0!</v>
      </c>
      <c r="K134" s="231" t="e">
        <f>'PŘEHLEDNÁ TABULKA '!K190</f>
        <v>#DIV/0!</v>
      </c>
      <c r="L134" s="231" t="e">
        <f>'PŘEHLEDNÁ TABULKA '!L190</f>
        <v>#DIV/0!</v>
      </c>
      <c r="M134" s="298" t="e">
        <f t="shared" si="13"/>
        <v>#DIV/0!</v>
      </c>
      <c r="O134" s="48"/>
      <c r="P134" s="48"/>
      <c r="Q134" s="48"/>
      <c r="R134" s="48"/>
      <c r="S134" s="48"/>
      <c r="T134" s="48"/>
      <c r="U134" s="48"/>
      <c r="V134" s="233"/>
      <c r="W134" s="233"/>
      <c r="X134" s="233"/>
      <c r="Y134" s="233"/>
      <c r="Z134" s="233"/>
      <c r="AA134" s="233"/>
      <c r="AB134" s="233"/>
      <c r="AC134" s="233"/>
      <c r="AD134" s="233"/>
      <c r="AE134" s="233"/>
      <c r="AF134" s="233"/>
      <c r="AG134" s="233"/>
      <c r="AH134" s="233"/>
      <c r="AI134" s="233"/>
    </row>
    <row r="135" spans="1:35" x14ac:dyDescent="0.25">
      <c r="A135" s="50">
        <v>10</v>
      </c>
      <c r="B135" s="9" t="s">
        <v>17</v>
      </c>
      <c r="C135" s="10" t="s">
        <v>18</v>
      </c>
      <c r="D135" s="231" t="e">
        <f>'PŘEHLEDNÁ TABULKA '!D191</f>
        <v>#DIV/0!</v>
      </c>
      <c r="E135" s="231" t="e">
        <f>'PŘEHLEDNÁ TABULKA '!E191</f>
        <v>#DIV/0!</v>
      </c>
      <c r="F135" s="231" t="e">
        <f>'PŘEHLEDNÁ TABULKA '!F191</f>
        <v>#DIV/0!</v>
      </c>
      <c r="G135" s="231" t="e">
        <f>'PŘEHLEDNÁ TABULKA '!G191</f>
        <v>#DIV/0!</v>
      </c>
      <c r="H135" s="231" t="e">
        <f>'PŘEHLEDNÁ TABULKA '!H191</f>
        <v>#DIV/0!</v>
      </c>
      <c r="I135" s="231" t="e">
        <f>'PŘEHLEDNÁ TABULKA '!I191</f>
        <v>#DIV/0!</v>
      </c>
      <c r="J135" s="231" t="e">
        <f>'PŘEHLEDNÁ TABULKA '!J191</f>
        <v>#DIV/0!</v>
      </c>
      <c r="K135" s="231" t="e">
        <f>'PŘEHLEDNÁ TABULKA '!K191</f>
        <v>#DIV/0!</v>
      </c>
      <c r="L135" s="231" t="e">
        <f>'PŘEHLEDNÁ TABULKA '!L191</f>
        <v>#DIV/0!</v>
      </c>
      <c r="M135" s="298" t="e">
        <f t="shared" si="13"/>
        <v>#DIV/0!</v>
      </c>
      <c r="O135" s="48"/>
      <c r="P135" s="48"/>
      <c r="Q135" s="48"/>
      <c r="R135" s="48"/>
      <c r="S135" s="48"/>
      <c r="T135" s="48"/>
      <c r="U135" s="48"/>
      <c r="V135" s="233"/>
      <c r="W135" s="233"/>
      <c r="X135" s="233"/>
      <c r="Y135" s="233"/>
      <c r="Z135" s="233"/>
      <c r="AA135" s="233"/>
      <c r="AB135" s="233"/>
      <c r="AC135" s="233"/>
      <c r="AD135" s="233"/>
      <c r="AE135" s="233"/>
      <c r="AF135" s="233"/>
      <c r="AG135" s="233"/>
      <c r="AH135" s="233"/>
      <c r="AI135" s="233"/>
    </row>
    <row r="136" spans="1:35" x14ac:dyDescent="0.25">
      <c r="A136" s="50">
        <v>11</v>
      </c>
      <c r="B136" s="9" t="s">
        <v>273</v>
      </c>
      <c r="C136" s="10" t="s">
        <v>262</v>
      </c>
      <c r="D136" s="231" t="e">
        <f>'PŘEHLEDNÁ TABULKA '!D192</f>
        <v>#DIV/0!</v>
      </c>
      <c r="E136" s="231" t="e">
        <f>'PŘEHLEDNÁ TABULKA '!E192</f>
        <v>#DIV/0!</v>
      </c>
      <c r="F136" s="231" t="e">
        <f>'PŘEHLEDNÁ TABULKA '!F192</f>
        <v>#DIV/0!</v>
      </c>
      <c r="G136" s="231" t="e">
        <f>'PŘEHLEDNÁ TABULKA '!G192</f>
        <v>#DIV/0!</v>
      </c>
      <c r="H136" s="231" t="e">
        <f>'PŘEHLEDNÁ TABULKA '!H192</f>
        <v>#DIV/0!</v>
      </c>
      <c r="I136" s="231" t="e">
        <f>'PŘEHLEDNÁ TABULKA '!I192</f>
        <v>#DIV/0!</v>
      </c>
      <c r="J136" s="231" t="e">
        <f>'PŘEHLEDNÁ TABULKA '!J192</f>
        <v>#DIV/0!</v>
      </c>
      <c r="K136" s="231" t="e">
        <f>'PŘEHLEDNÁ TABULKA '!K192</f>
        <v>#DIV/0!</v>
      </c>
      <c r="L136" s="231" t="e">
        <f>'PŘEHLEDNÁ TABULKA '!L192</f>
        <v>#DIV/0!</v>
      </c>
      <c r="M136" s="298" t="e">
        <f t="shared" si="13"/>
        <v>#DIV/0!</v>
      </c>
      <c r="O136" s="48"/>
      <c r="P136" s="48"/>
      <c r="Q136" s="48"/>
      <c r="R136" s="48"/>
      <c r="S136" s="48"/>
      <c r="T136" s="48"/>
      <c r="U136" s="48"/>
      <c r="V136" s="233"/>
      <c r="W136" s="233"/>
      <c r="X136" s="233"/>
      <c r="Y136" s="233"/>
      <c r="Z136" s="233"/>
      <c r="AA136" s="233"/>
      <c r="AB136" s="233"/>
      <c r="AC136" s="233"/>
      <c r="AD136" s="233"/>
      <c r="AE136" s="233"/>
      <c r="AF136" s="233"/>
      <c r="AG136" s="233"/>
      <c r="AH136" s="233"/>
      <c r="AI136" s="233"/>
    </row>
    <row r="137" spans="1:35" x14ac:dyDescent="0.25">
      <c r="A137" s="50">
        <v>12</v>
      </c>
      <c r="B137" s="9" t="s">
        <v>274</v>
      </c>
      <c r="C137" s="10" t="s">
        <v>263</v>
      </c>
      <c r="D137" s="231" t="e">
        <f>'PŘEHLEDNÁ TABULKA '!D193</f>
        <v>#DIV/0!</v>
      </c>
      <c r="E137" s="231" t="e">
        <f>'PŘEHLEDNÁ TABULKA '!E193</f>
        <v>#DIV/0!</v>
      </c>
      <c r="F137" s="231" t="e">
        <f>'PŘEHLEDNÁ TABULKA '!F193</f>
        <v>#DIV/0!</v>
      </c>
      <c r="G137" s="231" t="e">
        <f>'PŘEHLEDNÁ TABULKA '!G193</f>
        <v>#DIV/0!</v>
      </c>
      <c r="H137" s="231" t="e">
        <f>'PŘEHLEDNÁ TABULKA '!H193</f>
        <v>#DIV/0!</v>
      </c>
      <c r="I137" s="231" t="e">
        <f>'PŘEHLEDNÁ TABULKA '!I193</f>
        <v>#DIV/0!</v>
      </c>
      <c r="J137" s="231" t="e">
        <f>'PŘEHLEDNÁ TABULKA '!J193</f>
        <v>#DIV/0!</v>
      </c>
      <c r="K137" s="231" t="e">
        <f>'PŘEHLEDNÁ TABULKA '!K193</f>
        <v>#DIV/0!</v>
      </c>
      <c r="L137" s="231" t="e">
        <f>'PŘEHLEDNÁ TABULKA '!L193</f>
        <v>#DIV/0!</v>
      </c>
      <c r="M137" s="298" t="e">
        <f t="shared" si="13"/>
        <v>#DIV/0!</v>
      </c>
      <c r="O137" s="48"/>
      <c r="P137" s="48"/>
      <c r="Q137" s="48"/>
      <c r="R137" s="48"/>
      <c r="S137" s="48"/>
      <c r="T137" s="48"/>
      <c r="U137" s="48"/>
      <c r="V137" s="233"/>
      <c r="W137" s="233"/>
      <c r="X137" s="233"/>
      <c r="Y137" s="233"/>
      <c r="Z137" s="233"/>
      <c r="AA137" s="233"/>
      <c r="AB137" s="233"/>
      <c r="AC137" s="233"/>
      <c r="AD137" s="233"/>
      <c r="AE137" s="233"/>
      <c r="AF137" s="233"/>
      <c r="AG137" s="233"/>
      <c r="AH137" s="233"/>
      <c r="AI137" s="233"/>
    </row>
    <row r="138" spans="1:35" x14ac:dyDescent="0.25">
      <c r="A138" s="50">
        <v>13</v>
      </c>
      <c r="B138" s="9" t="s">
        <v>275</v>
      </c>
      <c r="C138" s="10" t="s">
        <v>264</v>
      </c>
      <c r="D138" s="231" t="e">
        <f>'PŘEHLEDNÁ TABULKA '!D194</f>
        <v>#DIV/0!</v>
      </c>
      <c r="E138" s="231" t="e">
        <f>'PŘEHLEDNÁ TABULKA '!E194</f>
        <v>#DIV/0!</v>
      </c>
      <c r="F138" s="231" t="e">
        <f>'PŘEHLEDNÁ TABULKA '!F194</f>
        <v>#DIV/0!</v>
      </c>
      <c r="G138" s="231" t="e">
        <f>'PŘEHLEDNÁ TABULKA '!G194</f>
        <v>#DIV/0!</v>
      </c>
      <c r="H138" s="231" t="e">
        <f>'PŘEHLEDNÁ TABULKA '!H194</f>
        <v>#DIV/0!</v>
      </c>
      <c r="I138" s="231" t="e">
        <f>'PŘEHLEDNÁ TABULKA '!I194</f>
        <v>#DIV/0!</v>
      </c>
      <c r="J138" s="231" t="e">
        <f>'PŘEHLEDNÁ TABULKA '!J194</f>
        <v>#DIV/0!</v>
      </c>
      <c r="K138" s="231" t="e">
        <f>'PŘEHLEDNÁ TABULKA '!K194</f>
        <v>#DIV/0!</v>
      </c>
      <c r="L138" s="231" t="e">
        <f>'PŘEHLEDNÁ TABULKA '!L194</f>
        <v>#DIV/0!</v>
      </c>
      <c r="M138" s="298" t="e">
        <f t="shared" si="13"/>
        <v>#DIV/0!</v>
      </c>
      <c r="O138" s="48"/>
      <c r="P138" s="48"/>
      <c r="Q138" s="48"/>
      <c r="R138" s="48"/>
      <c r="S138" s="48"/>
      <c r="T138" s="48"/>
      <c r="U138" s="48"/>
      <c r="V138" s="233"/>
      <c r="W138" s="233"/>
      <c r="X138" s="233"/>
      <c r="Y138" s="233"/>
      <c r="Z138" s="233"/>
      <c r="AA138" s="233"/>
      <c r="AB138" s="233"/>
      <c r="AC138" s="233"/>
      <c r="AD138" s="233"/>
      <c r="AE138" s="233"/>
      <c r="AF138" s="233"/>
      <c r="AG138" s="233"/>
      <c r="AH138" s="233"/>
      <c r="AI138" s="233"/>
    </row>
    <row r="139" spans="1:35" s="223" customFormat="1" x14ac:dyDescent="0.25">
      <c r="A139" s="50">
        <v>14</v>
      </c>
      <c r="B139" s="225" t="s">
        <v>276</v>
      </c>
      <c r="C139" s="10" t="s">
        <v>265</v>
      </c>
      <c r="D139" s="231" t="e">
        <f>'PŘEHLEDNÁ TABULKA '!D195</f>
        <v>#DIV/0!</v>
      </c>
      <c r="E139" s="231" t="e">
        <f>'PŘEHLEDNÁ TABULKA '!E195</f>
        <v>#DIV/0!</v>
      </c>
      <c r="F139" s="231" t="e">
        <f>'PŘEHLEDNÁ TABULKA '!F195</f>
        <v>#DIV/0!</v>
      </c>
      <c r="G139" s="231" t="e">
        <f>'PŘEHLEDNÁ TABULKA '!G195</f>
        <v>#DIV/0!</v>
      </c>
      <c r="H139" s="231" t="e">
        <f>'PŘEHLEDNÁ TABULKA '!H195</f>
        <v>#DIV/0!</v>
      </c>
      <c r="I139" s="231" t="e">
        <f>'PŘEHLEDNÁ TABULKA '!I195</f>
        <v>#DIV/0!</v>
      </c>
      <c r="J139" s="231" t="e">
        <f>'PŘEHLEDNÁ TABULKA '!J195</f>
        <v>#DIV/0!</v>
      </c>
      <c r="K139" s="231" t="e">
        <f>'PŘEHLEDNÁ TABULKA '!K195</f>
        <v>#DIV/0!</v>
      </c>
      <c r="L139" s="231" t="e">
        <f>'PŘEHLEDNÁ TABULKA '!L195</f>
        <v>#DIV/0!</v>
      </c>
      <c r="M139" s="298" t="e">
        <f t="shared" si="13"/>
        <v>#DIV/0!</v>
      </c>
      <c r="O139" s="48"/>
      <c r="P139" s="48"/>
      <c r="Q139" s="48"/>
      <c r="R139" s="48"/>
      <c r="S139" s="48"/>
      <c r="T139" s="48"/>
      <c r="U139" s="48"/>
      <c r="V139" s="233"/>
      <c r="W139" s="233"/>
      <c r="X139" s="233"/>
      <c r="Y139" s="233"/>
      <c r="Z139" s="233"/>
      <c r="AA139" s="233"/>
      <c r="AB139" s="233"/>
      <c r="AC139" s="233"/>
      <c r="AD139" s="233"/>
      <c r="AE139" s="233"/>
      <c r="AF139" s="233"/>
      <c r="AG139" s="233"/>
      <c r="AH139" s="233"/>
      <c r="AI139" s="233"/>
    </row>
    <row r="140" spans="1:35" s="223" customFormat="1" x14ac:dyDescent="0.25">
      <c r="A140" s="50">
        <v>15</v>
      </c>
      <c r="B140" s="225" t="s">
        <v>277</v>
      </c>
      <c r="C140" s="10" t="s">
        <v>266</v>
      </c>
      <c r="D140" s="231" t="e">
        <f>'PŘEHLEDNÁ TABULKA '!D196</f>
        <v>#DIV/0!</v>
      </c>
      <c r="E140" s="231" t="e">
        <f>'PŘEHLEDNÁ TABULKA '!E196</f>
        <v>#DIV/0!</v>
      </c>
      <c r="F140" s="231" t="e">
        <f>'PŘEHLEDNÁ TABULKA '!F196</f>
        <v>#DIV/0!</v>
      </c>
      <c r="G140" s="231" t="e">
        <f>'PŘEHLEDNÁ TABULKA '!G196</f>
        <v>#DIV/0!</v>
      </c>
      <c r="H140" s="231" t="e">
        <f>'PŘEHLEDNÁ TABULKA '!H196</f>
        <v>#DIV/0!</v>
      </c>
      <c r="I140" s="231" t="e">
        <f>'PŘEHLEDNÁ TABULKA '!I196</f>
        <v>#DIV/0!</v>
      </c>
      <c r="J140" s="231" t="e">
        <f>'PŘEHLEDNÁ TABULKA '!J196</f>
        <v>#DIV/0!</v>
      </c>
      <c r="K140" s="231" t="e">
        <f>'PŘEHLEDNÁ TABULKA '!K196</f>
        <v>#DIV/0!</v>
      </c>
      <c r="L140" s="231" t="e">
        <f>'PŘEHLEDNÁ TABULKA '!L196</f>
        <v>#DIV/0!</v>
      </c>
      <c r="M140" s="298" t="e">
        <f t="shared" si="13"/>
        <v>#DIV/0!</v>
      </c>
      <c r="O140" s="48"/>
      <c r="P140" s="48"/>
      <c r="Q140" s="48"/>
      <c r="R140" s="48"/>
      <c r="S140" s="48"/>
      <c r="T140" s="48"/>
      <c r="U140" s="48"/>
      <c r="V140" s="233"/>
      <c r="W140" s="233"/>
      <c r="X140" s="233"/>
      <c r="Y140" s="233"/>
      <c r="Z140" s="233"/>
      <c r="AA140" s="233"/>
      <c r="AB140" s="233"/>
      <c r="AC140" s="233"/>
      <c r="AD140" s="233"/>
      <c r="AE140" s="233"/>
      <c r="AF140" s="233"/>
      <c r="AG140" s="233"/>
      <c r="AH140" s="233"/>
      <c r="AI140" s="233"/>
    </row>
    <row r="141" spans="1:35" s="223" customFormat="1" x14ac:dyDescent="0.25">
      <c r="A141" s="50">
        <v>16</v>
      </c>
      <c r="B141" s="225" t="s">
        <v>278</v>
      </c>
      <c r="C141" s="10" t="s">
        <v>267</v>
      </c>
      <c r="D141" s="231" t="e">
        <f>'PŘEHLEDNÁ TABULKA '!D197</f>
        <v>#DIV/0!</v>
      </c>
      <c r="E141" s="231" t="e">
        <f>'PŘEHLEDNÁ TABULKA '!E197</f>
        <v>#DIV/0!</v>
      </c>
      <c r="F141" s="231" t="e">
        <f>'PŘEHLEDNÁ TABULKA '!F197</f>
        <v>#DIV/0!</v>
      </c>
      <c r="G141" s="231" t="e">
        <f>'PŘEHLEDNÁ TABULKA '!G197</f>
        <v>#DIV/0!</v>
      </c>
      <c r="H141" s="231" t="e">
        <f>'PŘEHLEDNÁ TABULKA '!H197</f>
        <v>#DIV/0!</v>
      </c>
      <c r="I141" s="231" t="e">
        <f>'PŘEHLEDNÁ TABULKA '!I197</f>
        <v>#DIV/0!</v>
      </c>
      <c r="J141" s="231" t="e">
        <f>'PŘEHLEDNÁ TABULKA '!J197</f>
        <v>#DIV/0!</v>
      </c>
      <c r="K141" s="231" t="e">
        <f>'PŘEHLEDNÁ TABULKA '!K197</f>
        <v>#DIV/0!</v>
      </c>
      <c r="L141" s="231" t="e">
        <f>'PŘEHLEDNÁ TABULKA '!L197</f>
        <v>#DIV/0!</v>
      </c>
      <c r="M141" s="298" t="e">
        <f t="shared" si="13"/>
        <v>#DIV/0!</v>
      </c>
      <c r="O141" s="48"/>
      <c r="P141" s="48"/>
      <c r="Q141" s="48"/>
      <c r="R141" s="48"/>
      <c r="S141" s="48"/>
      <c r="T141" s="48"/>
      <c r="U141" s="48"/>
      <c r="V141" s="233"/>
      <c r="W141" s="233"/>
      <c r="X141" s="233"/>
      <c r="Y141" s="233"/>
      <c r="Z141" s="233"/>
      <c r="AA141" s="233"/>
      <c r="AB141" s="233"/>
      <c r="AC141" s="233"/>
      <c r="AD141" s="233"/>
      <c r="AE141" s="233"/>
      <c r="AF141" s="233"/>
      <c r="AG141" s="233"/>
      <c r="AH141" s="233"/>
      <c r="AI141" s="233"/>
    </row>
    <row r="142" spans="1:35" s="223" customFormat="1" x14ac:dyDescent="0.25">
      <c r="A142" s="50">
        <v>17</v>
      </c>
      <c r="B142" s="225" t="s">
        <v>19</v>
      </c>
      <c r="C142" s="10" t="s">
        <v>20</v>
      </c>
      <c r="D142" s="231" t="e">
        <f>'PŘEHLEDNÁ TABULKA '!D198</f>
        <v>#DIV/0!</v>
      </c>
      <c r="E142" s="231" t="e">
        <f>'PŘEHLEDNÁ TABULKA '!E198</f>
        <v>#DIV/0!</v>
      </c>
      <c r="F142" s="231" t="e">
        <f>'PŘEHLEDNÁ TABULKA '!F198</f>
        <v>#DIV/0!</v>
      </c>
      <c r="G142" s="231" t="e">
        <f>'PŘEHLEDNÁ TABULKA '!G198</f>
        <v>#DIV/0!</v>
      </c>
      <c r="H142" s="231" t="e">
        <f>'PŘEHLEDNÁ TABULKA '!H198</f>
        <v>#DIV/0!</v>
      </c>
      <c r="I142" s="231" t="e">
        <f>'PŘEHLEDNÁ TABULKA '!I198</f>
        <v>#DIV/0!</v>
      </c>
      <c r="J142" s="231" t="e">
        <f>'PŘEHLEDNÁ TABULKA '!J198</f>
        <v>#DIV/0!</v>
      </c>
      <c r="K142" s="231" t="e">
        <f>'PŘEHLEDNÁ TABULKA '!K198</f>
        <v>#DIV/0!</v>
      </c>
      <c r="L142" s="231" t="e">
        <f>'PŘEHLEDNÁ TABULKA '!L198</f>
        <v>#DIV/0!</v>
      </c>
      <c r="M142" s="298" t="e">
        <f t="shared" si="13"/>
        <v>#DIV/0!</v>
      </c>
      <c r="O142" s="48"/>
      <c r="P142" s="48"/>
      <c r="Q142" s="48"/>
      <c r="R142" s="48"/>
      <c r="S142" s="48"/>
      <c r="T142" s="48"/>
      <c r="U142" s="48"/>
      <c r="V142" s="233"/>
      <c r="W142" s="233"/>
      <c r="X142" s="233"/>
      <c r="Y142" s="233"/>
      <c r="Z142" s="233"/>
      <c r="AA142" s="233"/>
      <c r="AB142" s="233"/>
      <c r="AC142" s="233"/>
      <c r="AD142" s="233"/>
      <c r="AE142" s="233"/>
      <c r="AF142" s="233"/>
      <c r="AG142" s="233"/>
      <c r="AH142" s="233"/>
      <c r="AI142" s="233"/>
    </row>
    <row r="143" spans="1:35" x14ac:dyDescent="0.25">
      <c r="A143" s="50">
        <v>18</v>
      </c>
      <c r="B143" s="9" t="s">
        <v>21</v>
      </c>
      <c r="C143" s="10" t="s">
        <v>22</v>
      </c>
      <c r="D143" s="231" t="e">
        <f>'PŘEHLEDNÁ TABULKA '!D199</f>
        <v>#DIV/0!</v>
      </c>
      <c r="E143" s="231" t="e">
        <f>'PŘEHLEDNÁ TABULKA '!E199</f>
        <v>#DIV/0!</v>
      </c>
      <c r="F143" s="231" t="e">
        <f>'PŘEHLEDNÁ TABULKA '!F199</f>
        <v>#DIV/0!</v>
      </c>
      <c r="G143" s="231" t="e">
        <f>'PŘEHLEDNÁ TABULKA '!G199</f>
        <v>#DIV/0!</v>
      </c>
      <c r="H143" s="231" t="e">
        <f>'PŘEHLEDNÁ TABULKA '!H199</f>
        <v>#DIV/0!</v>
      </c>
      <c r="I143" s="231" t="e">
        <f>'PŘEHLEDNÁ TABULKA '!I199</f>
        <v>#DIV/0!</v>
      </c>
      <c r="J143" s="231" t="e">
        <f>'PŘEHLEDNÁ TABULKA '!J199</f>
        <v>#DIV/0!</v>
      </c>
      <c r="K143" s="231" t="e">
        <f>'PŘEHLEDNÁ TABULKA '!K199</f>
        <v>#DIV/0!</v>
      </c>
      <c r="L143" s="231" t="e">
        <f>'PŘEHLEDNÁ TABULKA '!L199</f>
        <v>#DIV/0!</v>
      </c>
      <c r="M143" s="298" t="e">
        <f t="shared" si="13"/>
        <v>#DIV/0!</v>
      </c>
      <c r="O143" s="48"/>
      <c r="P143" s="48"/>
      <c r="Q143" s="48"/>
      <c r="R143" s="48"/>
      <c r="S143" s="48"/>
      <c r="T143" s="48"/>
      <c r="U143" s="48"/>
      <c r="V143" s="233"/>
      <c r="W143" s="233"/>
      <c r="X143" s="233"/>
      <c r="Y143" s="233"/>
      <c r="Z143" s="233"/>
      <c r="AA143" s="233"/>
      <c r="AB143" s="233"/>
      <c r="AC143" s="233"/>
      <c r="AD143" s="233"/>
      <c r="AE143" s="233"/>
      <c r="AF143" s="233"/>
      <c r="AG143" s="233"/>
      <c r="AH143" s="233"/>
      <c r="AI143" s="233"/>
    </row>
    <row r="144" spans="1:35" x14ac:dyDescent="0.25">
      <c r="A144" s="50">
        <v>19</v>
      </c>
      <c r="B144" s="9" t="s">
        <v>23</v>
      </c>
      <c r="C144" s="10" t="s">
        <v>24</v>
      </c>
      <c r="D144" s="231" t="e">
        <f>'PŘEHLEDNÁ TABULKA '!D200</f>
        <v>#DIV/0!</v>
      </c>
      <c r="E144" s="231" t="e">
        <f>'PŘEHLEDNÁ TABULKA '!E200</f>
        <v>#DIV/0!</v>
      </c>
      <c r="F144" s="231" t="e">
        <f>'PŘEHLEDNÁ TABULKA '!F200</f>
        <v>#DIV/0!</v>
      </c>
      <c r="G144" s="231" t="e">
        <f>'PŘEHLEDNÁ TABULKA '!G200</f>
        <v>#DIV/0!</v>
      </c>
      <c r="H144" s="231" t="e">
        <f>'PŘEHLEDNÁ TABULKA '!H200</f>
        <v>#DIV/0!</v>
      </c>
      <c r="I144" s="231" t="e">
        <f>'PŘEHLEDNÁ TABULKA '!I200</f>
        <v>#DIV/0!</v>
      </c>
      <c r="J144" s="231" t="e">
        <f>'PŘEHLEDNÁ TABULKA '!J200</f>
        <v>#DIV/0!</v>
      </c>
      <c r="K144" s="231" t="e">
        <f>'PŘEHLEDNÁ TABULKA '!K200</f>
        <v>#DIV/0!</v>
      </c>
      <c r="L144" s="231" t="e">
        <f>'PŘEHLEDNÁ TABULKA '!L200</f>
        <v>#DIV/0!</v>
      </c>
      <c r="M144" s="298" t="e">
        <f t="shared" si="13"/>
        <v>#DIV/0!</v>
      </c>
      <c r="O144" s="48"/>
      <c r="P144" s="48"/>
      <c r="Q144" s="48"/>
      <c r="R144" s="48"/>
      <c r="S144" s="48"/>
      <c r="T144" s="48"/>
      <c r="U144" s="48"/>
      <c r="V144" s="233"/>
      <c r="W144" s="233"/>
      <c r="X144" s="233"/>
      <c r="Y144" s="233"/>
      <c r="Z144" s="233"/>
      <c r="AA144" s="233"/>
      <c r="AB144" s="233"/>
      <c r="AC144" s="233"/>
      <c r="AD144" s="233"/>
      <c r="AE144" s="233"/>
      <c r="AF144" s="233"/>
      <c r="AG144" s="233"/>
      <c r="AH144" s="233"/>
      <c r="AI144" s="233"/>
    </row>
    <row r="145" spans="1:35" x14ac:dyDescent="0.25">
      <c r="A145" s="50">
        <v>20</v>
      </c>
      <c r="B145" s="9" t="s">
        <v>25</v>
      </c>
      <c r="C145" s="10" t="s">
        <v>26</v>
      </c>
      <c r="D145" s="231" t="e">
        <f>'PŘEHLEDNÁ TABULKA '!D201</f>
        <v>#DIV/0!</v>
      </c>
      <c r="E145" s="231" t="e">
        <f>'PŘEHLEDNÁ TABULKA '!E201</f>
        <v>#DIV/0!</v>
      </c>
      <c r="F145" s="231" t="e">
        <f>'PŘEHLEDNÁ TABULKA '!F201</f>
        <v>#DIV/0!</v>
      </c>
      <c r="G145" s="231" t="e">
        <f>'PŘEHLEDNÁ TABULKA '!G201</f>
        <v>#DIV/0!</v>
      </c>
      <c r="H145" s="231" t="e">
        <f>'PŘEHLEDNÁ TABULKA '!H201</f>
        <v>#DIV/0!</v>
      </c>
      <c r="I145" s="231" t="e">
        <f>'PŘEHLEDNÁ TABULKA '!I201</f>
        <v>#DIV/0!</v>
      </c>
      <c r="J145" s="231" t="e">
        <f>'PŘEHLEDNÁ TABULKA '!J201</f>
        <v>#DIV/0!</v>
      </c>
      <c r="K145" s="231" t="e">
        <f>'PŘEHLEDNÁ TABULKA '!K201</f>
        <v>#DIV/0!</v>
      </c>
      <c r="L145" s="231" t="e">
        <f>'PŘEHLEDNÁ TABULKA '!L201</f>
        <v>#DIV/0!</v>
      </c>
      <c r="M145" s="298" t="e">
        <f t="shared" si="13"/>
        <v>#DIV/0!</v>
      </c>
      <c r="O145" s="48"/>
      <c r="P145" s="48"/>
      <c r="Q145" s="48"/>
      <c r="R145" s="48"/>
      <c r="S145" s="48"/>
      <c r="T145" s="48"/>
      <c r="U145" s="48"/>
      <c r="V145" s="233"/>
      <c r="W145" s="233"/>
      <c r="X145" s="233"/>
      <c r="Y145" s="233"/>
      <c r="Z145" s="233"/>
      <c r="AA145" s="233"/>
      <c r="AB145" s="233"/>
      <c r="AC145" s="233"/>
      <c r="AD145" s="233"/>
      <c r="AE145" s="233"/>
      <c r="AF145" s="233"/>
      <c r="AG145" s="233"/>
      <c r="AH145" s="233"/>
      <c r="AI145" s="233"/>
    </row>
    <row r="146" spans="1:35" x14ac:dyDescent="0.25">
      <c r="A146" s="50">
        <v>21</v>
      </c>
      <c r="B146" s="9" t="s">
        <v>27</v>
      </c>
      <c r="C146" s="10" t="s">
        <v>28</v>
      </c>
      <c r="D146" s="231" t="e">
        <f>'PŘEHLEDNÁ TABULKA '!D202</f>
        <v>#DIV/0!</v>
      </c>
      <c r="E146" s="231" t="e">
        <f>'PŘEHLEDNÁ TABULKA '!E202</f>
        <v>#DIV/0!</v>
      </c>
      <c r="F146" s="231" t="e">
        <f>'PŘEHLEDNÁ TABULKA '!F202</f>
        <v>#DIV/0!</v>
      </c>
      <c r="G146" s="231" t="e">
        <f>'PŘEHLEDNÁ TABULKA '!G202</f>
        <v>#DIV/0!</v>
      </c>
      <c r="H146" s="231" t="e">
        <f>'PŘEHLEDNÁ TABULKA '!H202</f>
        <v>#DIV/0!</v>
      </c>
      <c r="I146" s="231" t="e">
        <f>'PŘEHLEDNÁ TABULKA '!I202</f>
        <v>#DIV/0!</v>
      </c>
      <c r="J146" s="231" t="e">
        <f>'PŘEHLEDNÁ TABULKA '!J202</f>
        <v>#DIV/0!</v>
      </c>
      <c r="K146" s="231" t="e">
        <f>'PŘEHLEDNÁ TABULKA '!K202</f>
        <v>#DIV/0!</v>
      </c>
      <c r="L146" s="231" t="e">
        <f>'PŘEHLEDNÁ TABULKA '!L202</f>
        <v>#DIV/0!</v>
      </c>
      <c r="M146" s="298" t="e">
        <f t="shared" si="13"/>
        <v>#DIV/0!</v>
      </c>
      <c r="O146" s="48"/>
      <c r="P146" s="48"/>
      <c r="Q146" s="48"/>
      <c r="R146" s="48"/>
      <c r="S146" s="48"/>
      <c r="T146" s="48"/>
      <c r="U146" s="48"/>
      <c r="V146" s="233"/>
      <c r="W146" s="233"/>
      <c r="X146" s="233"/>
      <c r="Y146" s="233"/>
      <c r="Z146" s="233"/>
      <c r="AA146" s="233"/>
      <c r="AB146" s="233"/>
      <c r="AC146" s="233"/>
      <c r="AD146" s="233"/>
      <c r="AE146" s="233"/>
      <c r="AF146" s="233"/>
      <c r="AG146" s="233"/>
      <c r="AH146" s="233"/>
      <c r="AI146" s="233"/>
    </row>
    <row r="147" spans="1:35" x14ac:dyDescent="0.25">
      <c r="A147" s="50">
        <v>22</v>
      </c>
      <c r="B147" s="9" t="s">
        <v>214</v>
      </c>
      <c r="C147" s="10" t="s">
        <v>218</v>
      </c>
      <c r="D147" s="231" t="e">
        <f>'PŘEHLEDNÁ TABULKA '!D203</f>
        <v>#DIV/0!</v>
      </c>
      <c r="E147" s="231" t="e">
        <f>'PŘEHLEDNÁ TABULKA '!E203</f>
        <v>#DIV/0!</v>
      </c>
      <c r="F147" s="231" t="e">
        <f>'PŘEHLEDNÁ TABULKA '!F203</f>
        <v>#DIV/0!</v>
      </c>
      <c r="G147" s="231" t="e">
        <f>'PŘEHLEDNÁ TABULKA '!G203</f>
        <v>#DIV/0!</v>
      </c>
      <c r="H147" s="231" t="e">
        <f>'PŘEHLEDNÁ TABULKA '!H203</f>
        <v>#DIV/0!</v>
      </c>
      <c r="I147" s="231" t="e">
        <f>'PŘEHLEDNÁ TABULKA '!I203</f>
        <v>#DIV/0!</v>
      </c>
      <c r="J147" s="231" t="e">
        <f>'PŘEHLEDNÁ TABULKA '!J203</f>
        <v>#DIV/0!</v>
      </c>
      <c r="K147" s="231" t="e">
        <f>'PŘEHLEDNÁ TABULKA '!K203</f>
        <v>#DIV/0!</v>
      </c>
      <c r="L147" s="231" t="e">
        <f>'PŘEHLEDNÁ TABULKA '!L203</f>
        <v>#DIV/0!</v>
      </c>
      <c r="M147" s="298" t="e">
        <f t="shared" si="13"/>
        <v>#DIV/0!</v>
      </c>
      <c r="O147" s="48"/>
      <c r="P147" s="48"/>
      <c r="Q147" s="48"/>
      <c r="R147" s="48"/>
      <c r="S147" s="48"/>
      <c r="T147" s="48"/>
      <c r="U147" s="48"/>
      <c r="V147" s="233"/>
      <c r="W147" s="233"/>
      <c r="X147" s="233"/>
      <c r="Y147" s="233"/>
      <c r="Z147" s="233"/>
      <c r="AA147" s="233"/>
      <c r="AB147" s="233"/>
      <c r="AC147" s="233"/>
      <c r="AD147" s="233"/>
      <c r="AE147" s="233"/>
      <c r="AF147" s="233"/>
      <c r="AG147" s="233"/>
      <c r="AH147" s="233"/>
      <c r="AI147" s="233"/>
    </row>
    <row r="148" spans="1:35" x14ac:dyDescent="0.25">
      <c r="A148" s="50">
        <v>23</v>
      </c>
      <c r="B148" s="9" t="s">
        <v>215</v>
      </c>
      <c r="C148" s="10" t="s">
        <v>219</v>
      </c>
      <c r="D148" s="231" t="e">
        <f>'PŘEHLEDNÁ TABULKA '!D204</f>
        <v>#DIV/0!</v>
      </c>
      <c r="E148" s="231" t="e">
        <f>'PŘEHLEDNÁ TABULKA '!E204</f>
        <v>#DIV/0!</v>
      </c>
      <c r="F148" s="231" t="e">
        <f>'PŘEHLEDNÁ TABULKA '!F204</f>
        <v>#DIV/0!</v>
      </c>
      <c r="G148" s="231" t="e">
        <f>'PŘEHLEDNÁ TABULKA '!G204</f>
        <v>#DIV/0!</v>
      </c>
      <c r="H148" s="231" t="e">
        <f>'PŘEHLEDNÁ TABULKA '!H204</f>
        <v>#DIV/0!</v>
      </c>
      <c r="I148" s="231" t="e">
        <f>'PŘEHLEDNÁ TABULKA '!I204</f>
        <v>#DIV/0!</v>
      </c>
      <c r="J148" s="231" t="e">
        <f>'PŘEHLEDNÁ TABULKA '!J204</f>
        <v>#DIV/0!</v>
      </c>
      <c r="K148" s="231" t="e">
        <f>'PŘEHLEDNÁ TABULKA '!K204</f>
        <v>#DIV/0!</v>
      </c>
      <c r="L148" s="231" t="e">
        <f>'PŘEHLEDNÁ TABULKA '!L204</f>
        <v>#DIV/0!</v>
      </c>
      <c r="M148" s="298" t="e">
        <f t="shared" si="13"/>
        <v>#DIV/0!</v>
      </c>
      <c r="O148" s="48"/>
      <c r="P148" s="48"/>
      <c r="Q148" s="48"/>
      <c r="R148" s="48"/>
      <c r="S148" s="48"/>
      <c r="T148" s="48"/>
      <c r="U148" s="48"/>
      <c r="V148" s="233"/>
      <c r="W148" s="233"/>
      <c r="X148" s="233"/>
      <c r="Y148" s="233"/>
      <c r="Z148" s="233"/>
      <c r="AA148" s="233"/>
      <c r="AB148" s="233"/>
      <c r="AC148" s="233"/>
      <c r="AD148" s="233"/>
      <c r="AE148" s="233"/>
      <c r="AF148" s="233"/>
      <c r="AG148" s="233"/>
      <c r="AH148" s="233"/>
      <c r="AI148" s="233"/>
    </row>
    <row r="149" spans="1:35" x14ac:dyDescent="0.25">
      <c r="A149" s="50">
        <v>24</v>
      </c>
      <c r="B149" s="9" t="s">
        <v>216</v>
      </c>
      <c r="C149" s="10" t="s">
        <v>220</v>
      </c>
      <c r="D149" s="231" t="e">
        <f>'PŘEHLEDNÁ TABULKA '!D205</f>
        <v>#DIV/0!</v>
      </c>
      <c r="E149" s="231" t="e">
        <f>'PŘEHLEDNÁ TABULKA '!E205</f>
        <v>#DIV/0!</v>
      </c>
      <c r="F149" s="231" t="e">
        <f>'PŘEHLEDNÁ TABULKA '!F205</f>
        <v>#DIV/0!</v>
      </c>
      <c r="G149" s="231" t="e">
        <f>'PŘEHLEDNÁ TABULKA '!G205</f>
        <v>#DIV/0!</v>
      </c>
      <c r="H149" s="231" t="e">
        <f>'PŘEHLEDNÁ TABULKA '!H205</f>
        <v>#DIV/0!</v>
      </c>
      <c r="I149" s="231" t="e">
        <f>'PŘEHLEDNÁ TABULKA '!I205</f>
        <v>#DIV/0!</v>
      </c>
      <c r="J149" s="231" t="e">
        <f>'PŘEHLEDNÁ TABULKA '!J205</f>
        <v>#DIV/0!</v>
      </c>
      <c r="K149" s="231" t="e">
        <f>'PŘEHLEDNÁ TABULKA '!K205</f>
        <v>#DIV/0!</v>
      </c>
      <c r="L149" s="231" t="e">
        <f>'PŘEHLEDNÁ TABULKA '!L205</f>
        <v>#DIV/0!</v>
      </c>
      <c r="M149" s="298" t="e">
        <f t="shared" si="13"/>
        <v>#DIV/0!</v>
      </c>
      <c r="O149" s="48"/>
      <c r="P149" s="48"/>
      <c r="Q149" s="48"/>
      <c r="R149" s="48"/>
      <c r="S149" s="48"/>
      <c r="T149" s="48"/>
      <c r="U149" s="48"/>
      <c r="V149" s="233"/>
      <c r="W149" s="233"/>
      <c r="X149" s="233"/>
      <c r="Y149" s="233"/>
      <c r="Z149" s="233"/>
      <c r="AA149" s="233"/>
      <c r="AB149" s="233"/>
      <c r="AC149" s="233"/>
      <c r="AD149" s="233"/>
      <c r="AE149" s="233"/>
      <c r="AF149" s="233"/>
      <c r="AG149" s="233"/>
      <c r="AH149" s="233"/>
      <c r="AI149" s="233"/>
    </row>
    <row r="150" spans="1:35" x14ac:dyDescent="0.25">
      <c r="A150" s="50">
        <v>25</v>
      </c>
      <c r="B150" s="9" t="s">
        <v>217</v>
      </c>
      <c r="C150" s="10" t="s">
        <v>221</v>
      </c>
      <c r="D150" s="231" t="e">
        <f>'PŘEHLEDNÁ TABULKA '!D206</f>
        <v>#DIV/0!</v>
      </c>
      <c r="E150" s="231" t="e">
        <f>'PŘEHLEDNÁ TABULKA '!E206</f>
        <v>#DIV/0!</v>
      </c>
      <c r="F150" s="231" t="e">
        <f>'PŘEHLEDNÁ TABULKA '!F206</f>
        <v>#DIV/0!</v>
      </c>
      <c r="G150" s="231" t="e">
        <f>'PŘEHLEDNÁ TABULKA '!G206</f>
        <v>#DIV/0!</v>
      </c>
      <c r="H150" s="231" t="e">
        <f>'PŘEHLEDNÁ TABULKA '!H206</f>
        <v>#DIV/0!</v>
      </c>
      <c r="I150" s="231" t="e">
        <f>'PŘEHLEDNÁ TABULKA '!I206</f>
        <v>#DIV/0!</v>
      </c>
      <c r="J150" s="231" t="e">
        <f>'PŘEHLEDNÁ TABULKA '!J206</f>
        <v>#DIV/0!</v>
      </c>
      <c r="K150" s="231" t="e">
        <f>'PŘEHLEDNÁ TABULKA '!K206</f>
        <v>#DIV/0!</v>
      </c>
      <c r="L150" s="231" t="e">
        <f>'PŘEHLEDNÁ TABULKA '!L206</f>
        <v>#DIV/0!</v>
      </c>
      <c r="M150" s="298" t="e">
        <f t="shared" si="13"/>
        <v>#DIV/0!</v>
      </c>
      <c r="O150" s="48"/>
      <c r="P150" s="48"/>
      <c r="Q150" s="48"/>
      <c r="R150" s="48"/>
      <c r="S150" s="48"/>
      <c r="T150" s="48"/>
      <c r="U150" s="48"/>
      <c r="V150" s="233"/>
      <c r="W150" s="233"/>
      <c r="X150" s="233"/>
      <c r="Y150" s="233"/>
      <c r="Z150" s="233"/>
      <c r="AA150" s="233"/>
      <c r="AB150" s="233"/>
      <c r="AC150" s="233"/>
      <c r="AD150" s="233"/>
      <c r="AE150" s="233"/>
      <c r="AF150" s="233"/>
      <c r="AG150" s="233"/>
      <c r="AH150" s="233"/>
      <c r="AI150" s="233"/>
    </row>
    <row r="151" spans="1:35" x14ac:dyDescent="0.25">
      <c r="A151" s="50">
        <v>26</v>
      </c>
      <c r="B151" s="9" t="s">
        <v>29</v>
      </c>
      <c r="C151" s="10" t="s">
        <v>30</v>
      </c>
      <c r="D151" s="231" t="e">
        <f>'PŘEHLEDNÁ TABULKA '!D207</f>
        <v>#DIV/0!</v>
      </c>
      <c r="E151" s="231" t="e">
        <f>'PŘEHLEDNÁ TABULKA '!E207</f>
        <v>#DIV/0!</v>
      </c>
      <c r="F151" s="231" t="e">
        <f>'PŘEHLEDNÁ TABULKA '!F207</f>
        <v>#DIV/0!</v>
      </c>
      <c r="G151" s="231" t="e">
        <f>'PŘEHLEDNÁ TABULKA '!G207</f>
        <v>#DIV/0!</v>
      </c>
      <c r="H151" s="231" t="e">
        <f>'PŘEHLEDNÁ TABULKA '!H207</f>
        <v>#DIV/0!</v>
      </c>
      <c r="I151" s="231" t="e">
        <f>'PŘEHLEDNÁ TABULKA '!I207</f>
        <v>#DIV/0!</v>
      </c>
      <c r="J151" s="231" t="e">
        <f>'PŘEHLEDNÁ TABULKA '!J207</f>
        <v>#DIV/0!</v>
      </c>
      <c r="K151" s="231" t="e">
        <f>'PŘEHLEDNÁ TABULKA '!K207</f>
        <v>#DIV/0!</v>
      </c>
      <c r="L151" s="231" t="e">
        <f>'PŘEHLEDNÁ TABULKA '!L207</f>
        <v>#DIV/0!</v>
      </c>
      <c r="M151" s="298" t="e">
        <f t="shared" si="13"/>
        <v>#DIV/0!</v>
      </c>
      <c r="O151" s="48"/>
      <c r="P151" s="48"/>
      <c r="Q151" s="48"/>
      <c r="R151" s="48"/>
      <c r="S151" s="48"/>
      <c r="T151" s="48"/>
      <c r="U151" s="48"/>
      <c r="V151" s="233"/>
      <c r="W151" s="233"/>
      <c r="X151" s="233"/>
      <c r="Y151" s="233"/>
      <c r="Z151" s="233"/>
      <c r="AA151" s="233"/>
      <c r="AB151" s="233"/>
      <c r="AC151" s="233"/>
      <c r="AD151" s="233"/>
      <c r="AE151" s="233"/>
      <c r="AF151" s="233"/>
      <c r="AG151" s="233"/>
      <c r="AH151" s="233"/>
      <c r="AI151" s="233"/>
    </row>
    <row r="152" spans="1:35" x14ac:dyDescent="0.25">
      <c r="A152" s="50">
        <v>27</v>
      </c>
      <c r="B152" s="9" t="s">
        <v>31</v>
      </c>
      <c r="C152" s="10" t="s">
        <v>6</v>
      </c>
      <c r="D152" s="231" t="e">
        <f>'PŘEHLEDNÁ TABULKA '!D208</f>
        <v>#DIV/0!</v>
      </c>
      <c r="E152" s="231" t="e">
        <f>'PŘEHLEDNÁ TABULKA '!E208</f>
        <v>#DIV/0!</v>
      </c>
      <c r="F152" s="231" t="e">
        <f>'PŘEHLEDNÁ TABULKA '!F208</f>
        <v>#DIV/0!</v>
      </c>
      <c r="G152" s="231" t="e">
        <f>'PŘEHLEDNÁ TABULKA '!G208</f>
        <v>#DIV/0!</v>
      </c>
      <c r="H152" s="231" t="e">
        <f>'PŘEHLEDNÁ TABULKA '!H208</f>
        <v>#DIV/0!</v>
      </c>
      <c r="I152" s="231" t="e">
        <f>'PŘEHLEDNÁ TABULKA '!I208</f>
        <v>#DIV/0!</v>
      </c>
      <c r="J152" s="231" t="e">
        <f>'PŘEHLEDNÁ TABULKA '!J208</f>
        <v>#DIV/0!</v>
      </c>
      <c r="K152" s="231" t="e">
        <f>'PŘEHLEDNÁ TABULKA '!K208</f>
        <v>#DIV/0!</v>
      </c>
      <c r="L152" s="231" t="e">
        <f>'PŘEHLEDNÁ TABULKA '!L208</f>
        <v>#DIV/0!</v>
      </c>
      <c r="M152" s="298" t="e">
        <f t="shared" si="13"/>
        <v>#DIV/0!</v>
      </c>
      <c r="O152" s="48"/>
      <c r="P152" s="48"/>
      <c r="Q152" s="48"/>
      <c r="R152" s="48"/>
      <c r="S152" s="48"/>
      <c r="T152" s="48"/>
      <c r="U152" s="48"/>
      <c r="V152" s="233"/>
      <c r="W152" s="233"/>
      <c r="X152" s="233"/>
      <c r="Y152" s="233"/>
      <c r="Z152" s="233"/>
      <c r="AA152" s="233"/>
      <c r="AB152" s="233"/>
      <c r="AC152" s="233"/>
      <c r="AD152" s="233"/>
      <c r="AE152" s="233"/>
      <c r="AF152" s="233"/>
      <c r="AG152" s="233"/>
      <c r="AH152" s="233"/>
      <c r="AI152" s="233"/>
    </row>
    <row r="153" spans="1:35" x14ac:dyDescent="0.25">
      <c r="A153" s="50">
        <v>28</v>
      </c>
      <c r="B153" s="9" t="s">
        <v>32</v>
      </c>
      <c r="C153" s="10" t="s">
        <v>33</v>
      </c>
      <c r="D153" s="231" t="e">
        <f>'PŘEHLEDNÁ TABULKA '!D209</f>
        <v>#DIV/0!</v>
      </c>
      <c r="E153" s="231" t="e">
        <f>'PŘEHLEDNÁ TABULKA '!E209</f>
        <v>#DIV/0!</v>
      </c>
      <c r="F153" s="231" t="e">
        <f>'PŘEHLEDNÁ TABULKA '!F209</f>
        <v>#DIV/0!</v>
      </c>
      <c r="G153" s="231" t="e">
        <f>'PŘEHLEDNÁ TABULKA '!G209</f>
        <v>#DIV/0!</v>
      </c>
      <c r="H153" s="231" t="e">
        <f>'PŘEHLEDNÁ TABULKA '!H209</f>
        <v>#DIV/0!</v>
      </c>
      <c r="I153" s="231" t="e">
        <f>'PŘEHLEDNÁ TABULKA '!I209</f>
        <v>#DIV/0!</v>
      </c>
      <c r="J153" s="231" t="e">
        <f>'PŘEHLEDNÁ TABULKA '!J209</f>
        <v>#DIV/0!</v>
      </c>
      <c r="K153" s="231" t="e">
        <f>'PŘEHLEDNÁ TABULKA '!K209</f>
        <v>#DIV/0!</v>
      </c>
      <c r="L153" s="231" t="e">
        <f>'PŘEHLEDNÁ TABULKA '!L209</f>
        <v>#DIV/0!</v>
      </c>
      <c r="M153" s="298" t="e">
        <f t="shared" si="13"/>
        <v>#DIV/0!</v>
      </c>
      <c r="O153" s="48"/>
      <c r="P153" s="48"/>
      <c r="Q153" s="48"/>
      <c r="R153" s="48"/>
      <c r="S153" s="48"/>
      <c r="T153" s="48"/>
      <c r="U153" s="48"/>
      <c r="V153" s="233"/>
      <c r="W153" s="233"/>
      <c r="X153" s="233"/>
      <c r="Y153" s="233"/>
      <c r="Z153" s="233"/>
      <c r="AA153" s="233"/>
      <c r="AB153" s="233"/>
      <c r="AC153" s="233"/>
      <c r="AD153" s="233"/>
      <c r="AE153" s="233"/>
      <c r="AF153" s="233"/>
      <c r="AG153" s="233"/>
      <c r="AH153" s="233"/>
      <c r="AI153" s="233"/>
    </row>
    <row r="154" spans="1:35" x14ac:dyDescent="0.25">
      <c r="A154" s="50">
        <v>29</v>
      </c>
      <c r="B154" s="9" t="s">
        <v>34</v>
      </c>
      <c r="C154" s="10" t="s">
        <v>246</v>
      </c>
      <c r="D154" s="231" t="e">
        <f>'PŘEHLEDNÁ TABULKA '!D210</f>
        <v>#DIV/0!</v>
      </c>
      <c r="E154" s="231" t="e">
        <f>'PŘEHLEDNÁ TABULKA '!E210</f>
        <v>#DIV/0!</v>
      </c>
      <c r="F154" s="231" t="e">
        <f>'PŘEHLEDNÁ TABULKA '!F210</f>
        <v>#DIV/0!</v>
      </c>
      <c r="G154" s="231" t="e">
        <f>'PŘEHLEDNÁ TABULKA '!G210</f>
        <v>#DIV/0!</v>
      </c>
      <c r="H154" s="231" t="e">
        <f>'PŘEHLEDNÁ TABULKA '!H210</f>
        <v>#DIV/0!</v>
      </c>
      <c r="I154" s="231" t="e">
        <f>'PŘEHLEDNÁ TABULKA '!I210</f>
        <v>#DIV/0!</v>
      </c>
      <c r="J154" s="231" t="e">
        <f>'PŘEHLEDNÁ TABULKA '!J210</f>
        <v>#DIV/0!</v>
      </c>
      <c r="K154" s="231" t="e">
        <f>'PŘEHLEDNÁ TABULKA '!K210</f>
        <v>#DIV/0!</v>
      </c>
      <c r="L154" s="231" t="e">
        <f>'PŘEHLEDNÁ TABULKA '!L210</f>
        <v>#DIV/0!</v>
      </c>
      <c r="M154" s="298" t="e">
        <f t="shared" si="13"/>
        <v>#DIV/0!</v>
      </c>
      <c r="O154" s="48"/>
      <c r="P154" s="48"/>
      <c r="Q154" s="48"/>
      <c r="R154" s="48"/>
      <c r="S154" s="48"/>
      <c r="T154" s="48"/>
      <c r="U154" s="48"/>
      <c r="V154" s="233"/>
      <c r="W154" s="233"/>
      <c r="X154" s="233"/>
      <c r="Y154" s="233"/>
      <c r="Z154" s="233"/>
      <c r="AA154" s="233"/>
      <c r="AB154" s="233"/>
      <c r="AC154" s="233"/>
      <c r="AD154" s="233"/>
      <c r="AE154" s="233"/>
      <c r="AF154" s="233"/>
      <c r="AG154" s="233"/>
      <c r="AH154" s="233"/>
      <c r="AI154" s="233"/>
    </row>
    <row r="155" spans="1:35" s="246" customFormat="1" x14ac:dyDescent="0.25">
      <c r="A155" s="50">
        <v>30</v>
      </c>
      <c r="B155" s="225" t="s">
        <v>36</v>
      </c>
      <c r="C155" s="10" t="s">
        <v>37</v>
      </c>
      <c r="D155" s="231" t="e">
        <f>'PŘEHLEDNÁ TABULKA '!D211</f>
        <v>#DIV/0!</v>
      </c>
      <c r="E155" s="231" t="e">
        <f>'PŘEHLEDNÁ TABULKA '!E211</f>
        <v>#DIV/0!</v>
      </c>
      <c r="F155" s="231" t="e">
        <f>'PŘEHLEDNÁ TABULKA '!F211</f>
        <v>#DIV/0!</v>
      </c>
      <c r="G155" s="231" t="e">
        <f>'PŘEHLEDNÁ TABULKA '!G211</f>
        <v>#DIV/0!</v>
      </c>
      <c r="H155" s="231" t="e">
        <f>'PŘEHLEDNÁ TABULKA '!H211</f>
        <v>#DIV/0!</v>
      </c>
      <c r="I155" s="231" t="e">
        <f>'PŘEHLEDNÁ TABULKA '!I211</f>
        <v>#DIV/0!</v>
      </c>
      <c r="J155" s="231" t="e">
        <f>'PŘEHLEDNÁ TABULKA '!J211</f>
        <v>#DIV/0!</v>
      </c>
      <c r="K155" s="231" t="e">
        <f>'PŘEHLEDNÁ TABULKA '!K211</f>
        <v>#DIV/0!</v>
      </c>
      <c r="L155" s="231" t="e">
        <f>'PŘEHLEDNÁ TABULKA '!L211</f>
        <v>#DIV/0!</v>
      </c>
      <c r="M155" s="298" t="e">
        <f t="shared" si="13"/>
        <v>#DIV/0!</v>
      </c>
      <c r="O155" s="48"/>
      <c r="P155" s="48"/>
      <c r="Q155" s="48"/>
      <c r="R155" s="48"/>
      <c r="S155" s="48"/>
      <c r="T155" s="48"/>
      <c r="U155" s="48"/>
    </row>
    <row r="156" spans="1:35" s="246" customFormat="1" x14ac:dyDescent="0.25">
      <c r="A156" s="50">
        <v>31</v>
      </c>
      <c r="B156" s="225" t="s">
        <v>38</v>
      </c>
      <c r="C156" s="10" t="s">
        <v>39</v>
      </c>
      <c r="D156" s="231" t="e">
        <f>'PŘEHLEDNÁ TABULKA '!D212</f>
        <v>#DIV/0!</v>
      </c>
      <c r="E156" s="231" t="e">
        <f>'PŘEHLEDNÁ TABULKA '!E212</f>
        <v>#DIV/0!</v>
      </c>
      <c r="F156" s="231" t="e">
        <f>'PŘEHLEDNÁ TABULKA '!F212</f>
        <v>#DIV/0!</v>
      </c>
      <c r="G156" s="231" t="e">
        <f>'PŘEHLEDNÁ TABULKA '!G212</f>
        <v>#DIV/0!</v>
      </c>
      <c r="H156" s="231" t="e">
        <f>'PŘEHLEDNÁ TABULKA '!H212</f>
        <v>#DIV/0!</v>
      </c>
      <c r="I156" s="231" t="e">
        <f>'PŘEHLEDNÁ TABULKA '!I212</f>
        <v>#DIV/0!</v>
      </c>
      <c r="J156" s="231" t="e">
        <f>'PŘEHLEDNÁ TABULKA '!J212</f>
        <v>#DIV/0!</v>
      </c>
      <c r="K156" s="231" t="e">
        <f>'PŘEHLEDNÁ TABULKA '!K212</f>
        <v>#DIV/0!</v>
      </c>
      <c r="L156" s="231" t="e">
        <f>'PŘEHLEDNÁ TABULKA '!L212</f>
        <v>#DIV/0!</v>
      </c>
      <c r="M156" s="298" t="e">
        <f t="shared" si="13"/>
        <v>#DIV/0!</v>
      </c>
      <c r="O156" s="48"/>
      <c r="P156" s="48"/>
      <c r="Q156" s="48"/>
      <c r="R156" s="48"/>
      <c r="S156" s="48"/>
      <c r="T156" s="48"/>
      <c r="U156" s="48"/>
    </row>
    <row r="157" spans="1:35" s="246" customFormat="1" x14ac:dyDescent="0.25">
      <c r="A157" s="50">
        <v>32</v>
      </c>
      <c r="B157" s="225" t="s">
        <v>40</v>
      </c>
      <c r="C157" s="10" t="s">
        <v>41</v>
      </c>
      <c r="D157" s="231" t="e">
        <f>'PŘEHLEDNÁ TABULKA '!D213</f>
        <v>#DIV/0!</v>
      </c>
      <c r="E157" s="231" t="e">
        <f>'PŘEHLEDNÁ TABULKA '!E213</f>
        <v>#DIV/0!</v>
      </c>
      <c r="F157" s="231" t="e">
        <f>'PŘEHLEDNÁ TABULKA '!F213</f>
        <v>#DIV/0!</v>
      </c>
      <c r="G157" s="231" t="e">
        <f>'PŘEHLEDNÁ TABULKA '!G213</f>
        <v>#DIV/0!</v>
      </c>
      <c r="H157" s="231" t="e">
        <f>'PŘEHLEDNÁ TABULKA '!H213</f>
        <v>#DIV/0!</v>
      </c>
      <c r="I157" s="231" t="e">
        <f>'PŘEHLEDNÁ TABULKA '!I213</f>
        <v>#DIV/0!</v>
      </c>
      <c r="J157" s="231" t="e">
        <f>'PŘEHLEDNÁ TABULKA '!J213</f>
        <v>#DIV/0!</v>
      </c>
      <c r="K157" s="231" t="e">
        <f>'PŘEHLEDNÁ TABULKA '!K213</f>
        <v>#DIV/0!</v>
      </c>
      <c r="L157" s="231" t="e">
        <f>'PŘEHLEDNÁ TABULKA '!L213</f>
        <v>#DIV/0!</v>
      </c>
      <c r="M157" s="298" t="e">
        <f t="shared" si="13"/>
        <v>#DIV/0!</v>
      </c>
      <c r="O157" s="48"/>
      <c r="P157" s="48"/>
      <c r="Q157" s="48"/>
      <c r="R157" s="48"/>
      <c r="S157" s="48"/>
      <c r="T157" s="48"/>
      <c r="U157" s="48"/>
    </row>
    <row r="158" spans="1:35" s="246" customFormat="1" x14ac:dyDescent="0.25">
      <c r="A158" s="50">
        <v>33</v>
      </c>
      <c r="B158" s="225" t="s">
        <v>42</v>
      </c>
      <c r="C158" s="10" t="s">
        <v>43</v>
      </c>
      <c r="D158" s="231" t="e">
        <f>'PŘEHLEDNÁ TABULKA '!D214</f>
        <v>#DIV/0!</v>
      </c>
      <c r="E158" s="231" t="e">
        <f>'PŘEHLEDNÁ TABULKA '!E214</f>
        <v>#DIV/0!</v>
      </c>
      <c r="F158" s="231" t="e">
        <f>'PŘEHLEDNÁ TABULKA '!F214</f>
        <v>#DIV/0!</v>
      </c>
      <c r="G158" s="231" t="e">
        <f>'PŘEHLEDNÁ TABULKA '!G214</f>
        <v>#DIV/0!</v>
      </c>
      <c r="H158" s="231" t="e">
        <f>'PŘEHLEDNÁ TABULKA '!H214</f>
        <v>#DIV/0!</v>
      </c>
      <c r="I158" s="231" t="e">
        <f>'PŘEHLEDNÁ TABULKA '!I214</f>
        <v>#DIV/0!</v>
      </c>
      <c r="J158" s="231" t="e">
        <f>'PŘEHLEDNÁ TABULKA '!J214</f>
        <v>#DIV/0!</v>
      </c>
      <c r="K158" s="231" t="e">
        <f>'PŘEHLEDNÁ TABULKA '!K214</f>
        <v>#DIV/0!</v>
      </c>
      <c r="L158" s="231" t="e">
        <f>'PŘEHLEDNÁ TABULKA '!L214</f>
        <v>#DIV/0!</v>
      </c>
      <c r="M158" s="298" t="e">
        <f t="shared" si="13"/>
        <v>#DIV/0!</v>
      </c>
      <c r="O158" s="48"/>
      <c r="P158" s="48"/>
      <c r="Q158" s="48"/>
      <c r="R158" s="48"/>
      <c r="S158" s="48"/>
      <c r="T158" s="48"/>
      <c r="U158" s="48"/>
    </row>
    <row r="159" spans="1:35" s="246" customFormat="1" x14ac:dyDescent="0.25">
      <c r="A159" s="50">
        <v>34</v>
      </c>
      <c r="B159" s="225" t="s">
        <v>44</v>
      </c>
      <c r="C159" s="10" t="s">
        <v>45</v>
      </c>
      <c r="D159" s="231" t="e">
        <f>'PŘEHLEDNÁ TABULKA '!D215</f>
        <v>#DIV/0!</v>
      </c>
      <c r="E159" s="231" t="e">
        <f>'PŘEHLEDNÁ TABULKA '!E215</f>
        <v>#DIV/0!</v>
      </c>
      <c r="F159" s="231" t="e">
        <f>'PŘEHLEDNÁ TABULKA '!F215</f>
        <v>#DIV/0!</v>
      </c>
      <c r="G159" s="231" t="e">
        <f>'PŘEHLEDNÁ TABULKA '!G215</f>
        <v>#DIV/0!</v>
      </c>
      <c r="H159" s="231" t="e">
        <f>'PŘEHLEDNÁ TABULKA '!H215</f>
        <v>#DIV/0!</v>
      </c>
      <c r="I159" s="231" t="e">
        <f>'PŘEHLEDNÁ TABULKA '!I215</f>
        <v>#DIV/0!</v>
      </c>
      <c r="J159" s="231" t="e">
        <f>'PŘEHLEDNÁ TABULKA '!J215</f>
        <v>#DIV/0!</v>
      </c>
      <c r="K159" s="231" t="e">
        <f>'PŘEHLEDNÁ TABULKA '!K215</f>
        <v>#DIV/0!</v>
      </c>
      <c r="L159" s="231" t="e">
        <f>'PŘEHLEDNÁ TABULKA '!L215</f>
        <v>#DIV/0!</v>
      </c>
      <c r="M159" s="298" t="e">
        <f t="shared" si="13"/>
        <v>#DIV/0!</v>
      </c>
      <c r="O159" s="48"/>
      <c r="P159" s="48"/>
      <c r="Q159" s="48"/>
      <c r="R159" s="48"/>
      <c r="S159" s="48"/>
      <c r="T159" s="48"/>
      <c r="U159" s="48"/>
    </row>
    <row r="160" spans="1:35" s="246" customFormat="1" x14ac:dyDescent="0.25">
      <c r="A160" s="50">
        <v>35</v>
      </c>
      <c r="B160" s="225" t="s">
        <v>112</v>
      </c>
      <c r="C160" s="10" t="s">
        <v>46</v>
      </c>
      <c r="D160" s="231" t="e">
        <f>'PŘEHLEDNÁ TABULKA '!D216</f>
        <v>#DIV/0!</v>
      </c>
      <c r="E160" s="231" t="e">
        <f>'PŘEHLEDNÁ TABULKA '!E216</f>
        <v>#DIV/0!</v>
      </c>
      <c r="F160" s="231" t="e">
        <f>'PŘEHLEDNÁ TABULKA '!F216</f>
        <v>#DIV/0!</v>
      </c>
      <c r="G160" s="231" t="e">
        <f>'PŘEHLEDNÁ TABULKA '!G216</f>
        <v>#DIV/0!</v>
      </c>
      <c r="H160" s="231" t="e">
        <f>'PŘEHLEDNÁ TABULKA '!H216</f>
        <v>#DIV/0!</v>
      </c>
      <c r="I160" s="231" t="e">
        <f>'PŘEHLEDNÁ TABULKA '!I216</f>
        <v>#DIV/0!</v>
      </c>
      <c r="J160" s="231" t="e">
        <f>'PŘEHLEDNÁ TABULKA '!J216</f>
        <v>#DIV/0!</v>
      </c>
      <c r="K160" s="231" t="e">
        <f>'PŘEHLEDNÁ TABULKA '!K216</f>
        <v>#DIV/0!</v>
      </c>
      <c r="L160" s="231" t="e">
        <f>'PŘEHLEDNÁ TABULKA '!L216</f>
        <v>#DIV/0!</v>
      </c>
      <c r="M160" s="298" t="e">
        <f t="shared" si="13"/>
        <v>#DIV/0!</v>
      </c>
      <c r="O160" s="48"/>
      <c r="P160" s="48"/>
      <c r="Q160" s="48"/>
      <c r="R160" s="48"/>
      <c r="S160" s="48"/>
      <c r="T160" s="48"/>
      <c r="U160" s="48"/>
    </row>
    <row r="161" spans="1:35" s="246" customFormat="1" x14ac:dyDescent="0.25">
      <c r="A161" s="50">
        <v>36</v>
      </c>
      <c r="B161" s="225" t="s">
        <v>113</v>
      </c>
      <c r="C161" s="10" t="s">
        <v>47</v>
      </c>
      <c r="D161" s="231" t="e">
        <f>'PŘEHLEDNÁ TABULKA '!D217</f>
        <v>#DIV/0!</v>
      </c>
      <c r="E161" s="231" t="e">
        <f>'PŘEHLEDNÁ TABULKA '!E217</f>
        <v>#DIV/0!</v>
      </c>
      <c r="F161" s="231" t="e">
        <f>'PŘEHLEDNÁ TABULKA '!F217</f>
        <v>#DIV/0!</v>
      </c>
      <c r="G161" s="231" t="e">
        <f>'PŘEHLEDNÁ TABULKA '!G217</f>
        <v>#DIV/0!</v>
      </c>
      <c r="H161" s="231" t="e">
        <f>'PŘEHLEDNÁ TABULKA '!H217</f>
        <v>#DIV/0!</v>
      </c>
      <c r="I161" s="231" t="e">
        <f>'PŘEHLEDNÁ TABULKA '!I217</f>
        <v>#DIV/0!</v>
      </c>
      <c r="J161" s="231" t="e">
        <f>'PŘEHLEDNÁ TABULKA '!J217</f>
        <v>#DIV/0!</v>
      </c>
      <c r="K161" s="231" t="e">
        <f>'PŘEHLEDNÁ TABULKA '!K217</f>
        <v>#DIV/0!</v>
      </c>
      <c r="L161" s="231" t="e">
        <f>'PŘEHLEDNÁ TABULKA '!L217</f>
        <v>#DIV/0!</v>
      </c>
      <c r="M161" s="298" t="e">
        <f t="shared" si="13"/>
        <v>#DIV/0!</v>
      </c>
      <c r="O161" s="48"/>
      <c r="P161" s="48"/>
      <c r="Q161" s="48"/>
      <c r="R161" s="48"/>
      <c r="S161" s="48"/>
      <c r="T161" s="48"/>
      <c r="U161" s="48"/>
    </row>
    <row r="162" spans="1:35" s="246" customFormat="1" x14ac:dyDescent="0.25">
      <c r="A162" s="50">
        <v>37</v>
      </c>
      <c r="B162" s="225" t="s">
        <v>114</v>
      </c>
      <c r="C162" s="10" t="s">
        <v>48</v>
      </c>
      <c r="D162" s="231" t="e">
        <f>'PŘEHLEDNÁ TABULKA '!D218</f>
        <v>#DIV/0!</v>
      </c>
      <c r="E162" s="231" t="e">
        <f>'PŘEHLEDNÁ TABULKA '!E218</f>
        <v>#DIV/0!</v>
      </c>
      <c r="F162" s="231" t="e">
        <f>'PŘEHLEDNÁ TABULKA '!F218</f>
        <v>#DIV/0!</v>
      </c>
      <c r="G162" s="231" t="e">
        <f>'PŘEHLEDNÁ TABULKA '!G218</f>
        <v>#DIV/0!</v>
      </c>
      <c r="H162" s="231" t="e">
        <f>'PŘEHLEDNÁ TABULKA '!H218</f>
        <v>#DIV/0!</v>
      </c>
      <c r="I162" s="231" t="e">
        <f>'PŘEHLEDNÁ TABULKA '!I218</f>
        <v>#DIV/0!</v>
      </c>
      <c r="J162" s="231" t="e">
        <f>'PŘEHLEDNÁ TABULKA '!J218</f>
        <v>#DIV/0!</v>
      </c>
      <c r="K162" s="231" t="e">
        <f>'PŘEHLEDNÁ TABULKA '!K218</f>
        <v>#DIV/0!</v>
      </c>
      <c r="L162" s="231" t="e">
        <f>'PŘEHLEDNÁ TABULKA '!L218</f>
        <v>#DIV/0!</v>
      </c>
      <c r="M162" s="298" t="e">
        <f t="shared" si="13"/>
        <v>#DIV/0!</v>
      </c>
      <c r="O162" s="48"/>
      <c r="P162" s="48"/>
      <c r="Q162" s="48"/>
      <c r="R162" s="48"/>
      <c r="S162" s="48"/>
      <c r="T162" s="48"/>
      <c r="U162" s="48"/>
    </row>
    <row r="163" spans="1:35" s="246" customFormat="1" x14ac:dyDescent="0.25">
      <c r="A163" s="50">
        <v>38</v>
      </c>
      <c r="B163" s="225" t="s">
        <v>115</v>
      </c>
      <c r="C163" s="10" t="s">
        <v>49</v>
      </c>
      <c r="D163" s="231" t="e">
        <f>'PŘEHLEDNÁ TABULKA '!D219</f>
        <v>#DIV/0!</v>
      </c>
      <c r="E163" s="231" t="e">
        <f>'PŘEHLEDNÁ TABULKA '!E219</f>
        <v>#DIV/0!</v>
      </c>
      <c r="F163" s="231" t="e">
        <f>'PŘEHLEDNÁ TABULKA '!F219</f>
        <v>#DIV/0!</v>
      </c>
      <c r="G163" s="231" t="e">
        <f>'PŘEHLEDNÁ TABULKA '!G219</f>
        <v>#DIV/0!</v>
      </c>
      <c r="H163" s="231" t="e">
        <f>'PŘEHLEDNÁ TABULKA '!H219</f>
        <v>#DIV/0!</v>
      </c>
      <c r="I163" s="231" t="e">
        <f>'PŘEHLEDNÁ TABULKA '!I219</f>
        <v>#DIV/0!</v>
      </c>
      <c r="J163" s="231" t="e">
        <f>'PŘEHLEDNÁ TABULKA '!J219</f>
        <v>#DIV/0!</v>
      </c>
      <c r="K163" s="231" t="e">
        <f>'PŘEHLEDNÁ TABULKA '!K219</f>
        <v>#DIV/0!</v>
      </c>
      <c r="L163" s="231" t="e">
        <f>'PŘEHLEDNÁ TABULKA '!L219</f>
        <v>#DIV/0!</v>
      </c>
      <c r="M163" s="298" t="e">
        <f t="shared" si="13"/>
        <v>#DIV/0!</v>
      </c>
      <c r="O163" s="48"/>
      <c r="P163" s="48"/>
      <c r="Q163" s="48"/>
      <c r="R163" s="48"/>
      <c r="S163" s="48"/>
      <c r="T163" s="48"/>
      <c r="U163" s="48"/>
    </row>
    <row r="164" spans="1:35" s="246" customFormat="1" x14ac:dyDescent="0.25">
      <c r="A164" s="50">
        <v>39</v>
      </c>
      <c r="B164" s="225" t="s">
        <v>116</v>
      </c>
      <c r="C164" s="10" t="s">
        <v>50</v>
      </c>
      <c r="D164" s="231" t="e">
        <f>'PŘEHLEDNÁ TABULKA '!D220</f>
        <v>#DIV/0!</v>
      </c>
      <c r="E164" s="231" t="e">
        <f>'PŘEHLEDNÁ TABULKA '!E220</f>
        <v>#DIV/0!</v>
      </c>
      <c r="F164" s="231" t="e">
        <f>'PŘEHLEDNÁ TABULKA '!F220</f>
        <v>#DIV/0!</v>
      </c>
      <c r="G164" s="231" t="e">
        <f>'PŘEHLEDNÁ TABULKA '!G220</f>
        <v>#DIV/0!</v>
      </c>
      <c r="H164" s="231" t="e">
        <f>'PŘEHLEDNÁ TABULKA '!H220</f>
        <v>#DIV/0!</v>
      </c>
      <c r="I164" s="231" t="e">
        <f>'PŘEHLEDNÁ TABULKA '!I220</f>
        <v>#DIV/0!</v>
      </c>
      <c r="J164" s="231" t="e">
        <f>'PŘEHLEDNÁ TABULKA '!J220</f>
        <v>#DIV/0!</v>
      </c>
      <c r="K164" s="231" t="e">
        <f>'PŘEHLEDNÁ TABULKA '!K220</f>
        <v>#DIV/0!</v>
      </c>
      <c r="L164" s="231" t="e">
        <f>'PŘEHLEDNÁ TABULKA '!L220</f>
        <v>#DIV/0!</v>
      </c>
      <c r="M164" s="298" t="e">
        <f t="shared" si="13"/>
        <v>#DIV/0!</v>
      </c>
      <c r="O164" s="48"/>
      <c r="P164" s="48"/>
      <c r="Q164" s="48"/>
      <c r="R164" s="48"/>
      <c r="S164" s="48"/>
      <c r="T164" s="48"/>
      <c r="U164" s="48"/>
    </row>
    <row r="165" spans="1:35" s="246" customFormat="1" x14ac:dyDescent="0.25">
      <c r="A165" s="50">
        <v>40</v>
      </c>
      <c r="B165" s="225" t="s">
        <v>279</v>
      </c>
      <c r="C165" s="10" t="s">
        <v>268</v>
      </c>
      <c r="D165" s="231" t="e">
        <f>'PŘEHLEDNÁ TABULKA '!D221</f>
        <v>#DIV/0!</v>
      </c>
      <c r="E165" s="231" t="e">
        <f>'PŘEHLEDNÁ TABULKA '!E221</f>
        <v>#DIV/0!</v>
      </c>
      <c r="F165" s="231" t="e">
        <f>'PŘEHLEDNÁ TABULKA '!F221</f>
        <v>#DIV/0!</v>
      </c>
      <c r="G165" s="231" t="e">
        <f>'PŘEHLEDNÁ TABULKA '!G221</f>
        <v>#DIV/0!</v>
      </c>
      <c r="H165" s="231" t="e">
        <f>'PŘEHLEDNÁ TABULKA '!H221</f>
        <v>#DIV/0!</v>
      </c>
      <c r="I165" s="231" t="e">
        <f>'PŘEHLEDNÁ TABULKA '!I221</f>
        <v>#DIV/0!</v>
      </c>
      <c r="J165" s="231" t="e">
        <f>'PŘEHLEDNÁ TABULKA '!J221</f>
        <v>#DIV/0!</v>
      </c>
      <c r="K165" s="231" t="e">
        <f>'PŘEHLEDNÁ TABULKA '!K221</f>
        <v>#DIV/0!</v>
      </c>
      <c r="L165" s="231" t="e">
        <f>'PŘEHLEDNÁ TABULKA '!L221</f>
        <v>#DIV/0!</v>
      </c>
      <c r="M165" s="298" t="e">
        <f t="shared" si="13"/>
        <v>#DIV/0!</v>
      </c>
      <c r="O165" s="48"/>
      <c r="P165" s="48"/>
      <c r="Q165" s="48"/>
      <c r="R165" s="48"/>
      <c r="S165" s="48"/>
      <c r="T165" s="48"/>
      <c r="U165" s="48"/>
    </row>
    <row r="166" spans="1:35" x14ac:dyDescent="0.25">
      <c r="A166" s="50">
        <v>41</v>
      </c>
      <c r="B166" s="9" t="s">
        <v>280</v>
      </c>
      <c r="C166" s="10" t="s">
        <v>269</v>
      </c>
      <c r="D166" s="231" t="e">
        <f>'PŘEHLEDNÁ TABULKA '!D222</f>
        <v>#DIV/0!</v>
      </c>
      <c r="E166" s="231" t="e">
        <f>'PŘEHLEDNÁ TABULKA '!E222</f>
        <v>#DIV/0!</v>
      </c>
      <c r="F166" s="231" t="e">
        <f>'PŘEHLEDNÁ TABULKA '!F222</f>
        <v>#DIV/0!</v>
      </c>
      <c r="G166" s="231" t="e">
        <f>'PŘEHLEDNÁ TABULKA '!G222</f>
        <v>#DIV/0!</v>
      </c>
      <c r="H166" s="231" t="e">
        <f>'PŘEHLEDNÁ TABULKA '!H222</f>
        <v>#DIV/0!</v>
      </c>
      <c r="I166" s="231" t="e">
        <f>'PŘEHLEDNÁ TABULKA '!I222</f>
        <v>#DIV/0!</v>
      </c>
      <c r="J166" s="231" t="e">
        <f>'PŘEHLEDNÁ TABULKA '!J222</f>
        <v>#DIV/0!</v>
      </c>
      <c r="K166" s="231" t="e">
        <f>'PŘEHLEDNÁ TABULKA '!K222</f>
        <v>#DIV/0!</v>
      </c>
      <c r="L166" s="231" t="e">
        <f>'PŘEHLEDNÁ TABULKA '!L222</f>
        <v>#DIV/0!</v>
      </c>
      <c r="M166" s="298" t="e">
        <f t="shared" si="13"/>
        <v>#DIV/0!</v>
      </c>
      <c r="O166" s="48"/>
      <c r="P166" s="48"/>
      <c r="Q166" s="48"/>
      <c r="R166" s="48"/>
      <c r="S166" s="48"/>
      <c r="T166" s="48"/>
      <c r="U166" s="48"/>
      <c r="V166" s="233"/>
      <c r="W166" s="233"/>
      <c r="X166" s="233"/>
      <c r="Y166" s="233"/>
      <c r="Z166" s="233"/>
      <c r="AA166" s="233"/>
      <c r="AB166" s="233"/>
      <c r="AC166" s="233"/>
      <c r="AD166" s="233"/>
      <c r="AE166" s="233"/>
      <c r="AF166" s="233"/>
      <c r="AG166" s="233"/>
      <c r="AH166" s="233"/>
      <c r="AI166" s="233"/>
    </row>
    <row r="167" spans="1:35" ht="15.75" thickBot="1" x14ac:dyDescent="0.3">
      <c r="A167" s="50">
        <v>42</v>
      </c>
      <c r="B167" s="9" t="s">
        <v>281</v>
      </c>
      <c r="C167" s="10" t="s">
        <v>270</v>
      </c>
      <c r="D167" s="299" t="e">
        <f>'PŘEHLEDNÁ TABULKA '!D223</f>
        <v>#DIV/0!</v>
      </c>
      <c r="E167" s="299" t="e">
        <f>'PŘEHLEDNÁ TABULKA '!E223</f>
        <v>#DIV/0!</v>
      </c>
      <c r="F167" s="299" t="e">
        <f>'PŘEHLEDNÁ TABULKA '!F223</f>
        <v>#DIV/0!</v>
      </c>
      <c r="G167" s="299" t="e">
        <f>'PŘEHLEDNÁ TABULKA '!G223</f>
        <v>#DIV/0!</v>
      </c>
      <c r="H167" s="299" t="e">
        <f>'PŘEHLEDNÁ TABULKA '!H223</f>
        <v>#DIV/0!</v>
      </c>
      <c r="I167" s="299" t="e">
        <f>'PŘEHLEDNÁ TABULKA '!I223</f>
        <v>#DIV/0!</v>
      </c>
      <c r="J167" s="299" t="e">
        <f>'PŘEHLEDNÁ TABULKA '!J223</f>
        <v>#DIV/0!</v>
      </c>
      <c r="K167" s="299" t="e">
        <f>'PŘEHLEDNÁ TABULKA '!K223</f>
        <v>#DIV/0!</v>
      </c>
      <c r="L167" s="299" t="e">
        <f>'PŘEHLEDNÁ TABULKA '!L223</f>
        <v>#DIV/0!</v>
      </c>
      <c r="M167" s="300" t="e">
        <f t="shared" si="13"/>
        <v>#DIV/0!</v>
      </c>
      <c r="O167" s="48"/>
      <c r="P167" s="48"/>
      <c r="Q167" s="48"/>
      <c r="R167" s="48"/>
      <c r="S167" s="48"/>
      <c r="T167" s="48"/>
      <c r="U167" s="48"/>
      <c r="V167" s="233"/>
      <c r="W167" s="233"/>
      <c r="X167" s="233"/>
      <c r="Y167" s="233"/>
      <c r="Z167" s="233"/>
      <c r="AA167" s="233"/>
      <c r="AB167" s="233"/>
      <c r="AC167" s="233"/>
      <c r="AD167" s="233"/>
      <c r="AE167" s="233"/>
      <c r="AF167" s="233"/>
      <c r="AG167" s="233"/>
      <c r="AH167" s="233"/>
      <c r="AI167" s="233"/>
    </row>
    <row r="168" spans="1:35" ht="30" customHeight="1" thickBot="1" x14ac:dyDescent="0.3">
      <c r="A168" s="50">
        <v>43</v>
      </c>
      <c r="B168" s="313" t="s">
        <v>240</v>
      </c>
      <c r="C168" s="314" t="s">
        <v>53</v>
      </c>
      <c r="D168" s="47" t="e">
        <f>'PŘEHLEDNÁ TABULKA '!D224</f>
        <v>#DIV/0!</v>
      </c>
      <c r="E168" s="47" t="e">
        <f>'PŘEHLEDNÁ TABULKA '!E224</f>
        <v>#DIV/0!</v>
      </c>
      <c r="F168" s="47" t="e">
        <f>'PŘEHLEDNÁ TABULKA '!F224</f>
        <v>#DIV/0!</v>
      </c>
      <c r="G168" s="47" t="e">
        <f>'PŘEHLEDNÁ TABULKA '!G224</f>
        <v>#DIV/0!</v>
      </c>
      <c r="H168" s="47" t="e">
        <f>'PŘEHLEDNÁ TABULKA '!H224</f>
        <v>#DIV/0!</v>
      </c>
      <c r="I168" s="47" t="e">
        <f>'PŘEHLEDNÁ TABULKA '!I224</f>
        <v>#DIV/0!</v>
      </c>
      <c r="J168" s="47" t="e">
        <f>'PŘEHLEDNÁ TABULKA '!J224</f>
        <v>#DIV/0!</v>
      </c>
      <c r="K168" s="47" t="e">
        <f>'PŘEHLEDNÁ TABULKA '!K224</f>
        <v>#DIV/0!</v>
      </c>
      <c r="L168" s="47" t="e">
        <f>'PŘEHLEDNÁ TABULKA '!L224</f>
        <v>#DIV/0!</v>
      </c>
      <c r="M168" s="47" t="e">
        <f>SUM(D168:L168)</f>
        <v>#DIV/0!</v>
      </c>
      <c r="O168" s="48"/>
      <c r="P168" s="48"/>
      <c r="Q168" s="48"/>
      <c r="R168" s="48"/>
      <c r="S168" s="48"/>
      <c r="T168" s="48"/>
      <c r="U168" s="48"/>
    </row>
    <row r="169" spans="1:35" x14ac:dyDescent="0.25">
      <c r="M169" s="48"/>
    </row>
    <row r="170" spans="1:35" ht="21" x14ac:dyDescent="0.35">
      <c r="A170" s="53" t="s">
        <v>70</v>
      </c>
    </row>
    <row r="172" spans="1:35" x14ac:dyDescent="0.25">
      <c r="A172" s="58" t="s">
        <v>61</v>
      </c>
      <c r="B172" s="59"/>
      <c r="C172" s="59" t="s">
        <v>62</v>
      </c>
      <c r="D172" s="59" t="s">
        <v>63</v>
      </c>
      <c r="E172" s="60" t="s">
        <v>64</v>
      </c>
      <c r="F172" s="60"/>
      <c r="G172" s="60"/>
      <c r="H172" s="60"/>
      <c r="I172" s="60"/>
      <c r="J172" s="60"/>
      <c r="K172" s="60"/>
      <c r="L172" s="60"/>
      <c r="M172" s="59"/>
    </row>
    <row r="173" spans="1:35" x14ac:dyDescent="0.25">
      <c r="A173" s="171" t="s">
        <v>150</v>
      </c>
      <c r="B173" s="56"/>
      <c r="C173" s="61">
        <v>41275</v>
      </c>
      <c r="D173" s="61">
        <v>41364</v>
      </c>
      <c r="E173" s="323"/>
      <c r="F173" s="324"/>
      <c r="G173" s="324"/>
      <c r="H173" s="324"/>
      <c r="I173" s="324"/>
      <c r="J173" s="324"/>
      <c r="K173" s="324"/>
      <c r="L173" s="324"/>
      <c r="M173" s="325"/>
    </row>
    <row r="174" spans="1:35" x14ac:dyDescent="0.25">
      <c r="A174" s="171" t="s">
        <v>153</v>
      </c>
      <c r="B174" s="56"/>
      <c r="C174" s="61">
        <v>41365</v>
      </c>
      <c r="D174" s="61">
        <v>41455</v>
      </c>
      <c r="E174" s="323"/>
      <c r="F174" s="324"/>
      <c r="G174" s="324"/>
      <c r="H174" s="324"/>
      <c r="I174" s="324"/>
      <c r="J174" s="324"/>
      <c r="K174" s="324"/>
      <c r="L174" s="324"/>
      <c r="M174" s="325"/>
    </row>
    <row r="175" spans="1:35" x14ac:dyDescent="0.25">
      <c r="A175" s="171" t="s">
        <v>201</v>
      </c>
      <c r="B175" s="56"/>
      <c r="C175" s="61">
        <v>41456</v>
      </c>
      <c r="D175" s="61">
        <v>41547</v>
      </c>
      <c r="E175" s="55"/>
      <c r="F175" s="55"/>
      <c r="G175" s="55"/>
      <c r="H175" s="55"/>
      <c r="I175" s="55"/>
      <c r="J175" s="55"/>
      <c r="K175" s="55"/>
      <c r="L175" s="55"/>
      <c r="M175" s="56"/>
    </row>
    <row r="176" spans="1:35" x14ac:dyDescent="0.25">
      <c r="A176" s="171" t="s">
        <v>207</v>
      </c>
      <c r="B176" s="56"/>
      <c r="C176" s="61">
        <v>41548</v>
      </c>
      <c r="D176" s="61">
        <v>41639</v>
      </c>
      <c r="E176" s="55"/>
      <c r="F176" s="55"/>
      <c r="G176" s="55"/>
      <c r="H176" s="55"/>
      <c r="I176" s="55"/>
      <c r="J176" s="55"/>
      <c r="K176" s="55"/>
      <c r="L176" s="55"/>
      <c r="M176" s="56"/>
    </row>
    <row r="177" spans="1:13" x14ac:dyDescent="0.25">
      <c r="A177" s="171" t="s">
        <v>208</v>
      </c>
      <c r="B177" s="56"/>
      <c r="C177" s="61">
        <v>41640</v>
      </c>
      <c r="D177" s="61">
        <v>41729</v>
      </c>
      <c r="E177" s="55"/>
      <c r="F177" s="55"/>
      <c r="G177" s="55"/>
      <c r="H177" s="55"/>
      <c r="I177" s="55"/>
      <c r="J177" s="55"/>
      <c r="K177" s="55"/>
      <c r="L177" s="55"/>
      <c r="M177" s="56"/>
    </row>
    <row r="178" spans="1:13" x14ac:dyDescent="0.25">
      <c r="A178" s="171" t="s">
        <v>211</v>
      </c>
      <c r="B178" s="56"/>
      <c r="C178" s="61">
        <v>41730</v>
      </c>
      <c r="D178" s="61">
        <v>41820</v>
      </c>
      <c r="E178" s="55"/>
      <c r="F178" s="55"/>
      <c r="G178" s="55"/>
      <c r="H178" s="55"/>
      <c r="I178" s="55"/>
      <c r="J178" s="55"/>
      <c r="K178" s="55"/>
      <c r="L178" s="55"/>
      <c r="M178" s="56"/>
    </row>
    <row r="179" spans="1:13" s="222" customFormat="1" x14ac:dyDescent="0.25">
      <c r="A179" s="171" t="s">
        <v>212</v>
      </c>
      <c r="B179" s="56"/>
      <c r="C179" s="61">
        <v>41821</v>
      </c>
      <c r="D179" s="61">
        <v>41912</v>
      </c>
      <c r="E179" s="55"/>
      <c r="F179" s="55"/>
      <c r="G179" s="55"/>
      <c r="H179" s="55"/>
      <c r="I179" s="55"/>
      <c r="J179" s="55"/>
      <c r="K179" s="55"/>
      <c r="L179" s="55"/>
      <c r="M179" s="56"/>
    </row>
    <row r="180" spans="1:13" s="222" customFormat="1" x14ac:dyDescent="0.25">
      <c r="A180" s="171" t="s">
        <v>213</v>
      </c>
      <c r="B180" s="56"/>
      <c r="C180" s="61">
        <v>41913</v>
      </c>
      <c r="D180" s="61">
        <v>41973</v>
      </c>
      <c r="E180" s="55"/>
      <c r="F180" s="55"/>
      <c r="G180" s="55"/>
      <c r="H180" s="55"/>
      <c r="I180" s="55"/>
      <c r="J180" s="55"/>
      <c r="K180" s="55"/>
      <c r="L180" s="55"/>
      <c r="M180" s="56"/>
    </row>
    <row r="181" spans="1:13" s="222" customFormat="1" x14ac:dyDescent="0.25">
      <c r="A181" s="171" t="s">
        <v>222</v>
      </c>
      <c r="B181" s="56"/>
      <c r="C181" s="61">
        <v>41974</v>
      </c>
      <c r="D181" s="61">
        <v>42004</v>
      </c>
      <c r="E181" s="55" t="s">
        <v>224</v>
      </c>
      <c r="F181" s="55"/>
      <c r="G181" s="55"/>
      <c r="H181" s="55"/>
      <c r="I181" s="55"/>
      <c r="J181" s="55"/>
      <c r="K181" s="55"/>
      <c r="L181" s="55"/>
      <c r="M181" s="56"/>
    </row>
    <row r="182" spans="1:13" s="222" customFormat="1" x14ac:dyDescent="0.25">
      <c r="A182" s="171" t="s">
        <v>223</v>
      </c>
      <c r="B182" s="56"/>
      <c r="C182" s="61">
        <v>41974</v>
      </c>
      <c r="D182" s="61">
        <v>42004</v>
      </c>
      <c r="E182" s="55" t="s">
        <v>225</v>
      </c>
      <c r="F182" s="55"/>
      <c r="G182" s="55"/>
      <c r="H182" s="55"/>
      <c r="I182" s="55"/>
      <c r="J182" s="55"/>
      <c r="K182" s="55"/>
      <c r="L182" s="55"/>
      <c r="M182" s="56"/>
    </row>
    <row r="183" spans="1:13" s="222" customFormat="1" x14ac:dyDescent="0.25">
      <c r="A183" s="171" t="s">
        <v>226</v>
      </c>
      <c r="B183" s="56"/>
      <c r="C183" s="61">
        <v>41974</v>
      </c>
      <c r="D183" s="61">
        <v>42004</v>
      </c>
      <c r="E183" s="55" t="s">
        <v>227</v>
      </c>
      <c r="F183" s="55"/>
      <c r="G183" s="55"/>
      <c r="H183" s="55"/>
      <c r="I183" s="55"/>
      <c r="J183" s="55"/>
      <c r="K183" s="55"/>
      <c r="L183" s="55"/>
      <c r="M183" s="56"/>
    </row>
    <row r="184" spans="1:13" s="222" customFormat="1" x14ac:dyDescent="0.25">
      <c r="A184" s="171" t="s">
        <v>229</v>
      </c>
      <c r="B184" s="56"/>
      <c r="C184" s="61">
        <v>42005</v>
      </c>
      <c r="D184" s="61">
        <v>42185</v>
      </c>
      <c r="E184" s="55"/>
      <c r="F184" s="55"/>
      <c r="G184" s="55"/>
      <c r="H184" s="55"/>
      <c r="I184" s="55"/>
      <c r="J184" s="55"/>
      <c r="K184" s="55"/>
      <c r="L184" s="55"/>
      <c r="M184" s="56"/>
    </row>
    <row r="185" spans="1:13" s="222" customFormat="1" x14ac:dyDescent="0.25">
      <c r="A185" s="171" t="s">
        <v>232</v>
      </c>
      <c r="B185" s="56"/>
      <c r="C185" s="61">
        <v>42186</v>
      </c>
      <c r="D185" s="61">
        <v>42369</v>
      </c>
      <c r="E185" s="55"/>
      <c r="F185" s="55"/>
      <c r="G185" s="55"/>
      <c r="H185" s="55"/>
      <c r="I185" s="55"/>
      <c r="J185" s="55"/>
      <c r="K185" s="55"/>
      <c r="L185" s="55"/>
      <c r="M185" s="56"/>
    </row>
    <row r="186" spans="1:13" s="222" customFormat="1" x14ac:dyDescent="0.25">
      <c r="A186" s="171" t="s">
        <v>238</v>
      </c>
      <c r="B186" s="56"/>
      <c r="C186" s="61">
        <v>42370</v>
      </c>
      <c r="D186" s="61">
        <v>407793</v>
      </c>
      <c r="E186" s="55" t="s">
        <v>241</v>
      </c>
      <c r="F186" s="55"/>
      <c r="G186" s="55"/>
      <c r="H186" s="55"/>
      <c r="I186" s="55"/>
      <c r="J186" s="55"/>
      <c r="K186" s="55"/>
      <c r="L186" s="55"/>
      <c r="M186" s="56"/>
    </row>
    <row r="187" spans="1:13" s="222" customFormat="1" x14ac:dyDescent="0.25">
      <c r="A187" s="171" t="s">
        <v>250</v>
      </c>
      <c r="B187" s="56"/>
      <c r="C187" s="61">
        <v>42552</v>
      </c>
      <c r="D187" s="61">
        <v>42735</v>
      </c>
      <c r="E187" s="55" t="s">
        <v>251</v>
      </c>
      <c r="F187" s="55"/>
      <c r="G187" s="55"/>
      <c r="H187" s="55"/>
      <c r="I187" s="55"/>
      <c r="J187" s="55"/>
      <c r="K187" s="55"/>
      <c r="L187" s="55"/>
      <c r="M187" s="56"/>
    </row>
    <row r="188" spans="1:13" s="222" customFormat="1" x14ac:dyDescent="0.25">
      <c r="A188" s="171" t="s">
        <v>252</v>
      </c>
      <c r="B188" s="56"/>
      <c r="C188" s="61">
        <v>42736</v>
      </c>
      <c r="D188" s="56"/>
      <c r="E188" s="55"/>
      <c r="F188" s="55"/>
      <c r="G188" s="55"/>
      <c r="H188" s="55"/>
      <c r="I188" s="55"/>
      <c r="J188" s="55"/>
      <c r="K188" s="55"/>
      <c r="L188" s="55"/>
      <c r="M188" s="56"/>
    </row>
    <row r="189" spans="1:13" s="222" customFormat="1" x14ac:dyDescent="0.25">
      <c r="A189" s="171" t="s">
        <v>252</v>
      </c>
      <c r="B189" s="56"/>
      <c r="C189" s="61">
        <v>42736</v>
      </c>
      <c r="D189" s="61">
        <v>42916</v>
      </c>
      <c r="E189" s="55" t="s">
        <v>251</v>
      </c>
      <c r="F189" s="55"/>
      <c r="G189" s="55"/>
      <c r="H189" s="55"/>
      <c r="I189" s="55"/>
      <c r="J189" s="55"/>
      <c r="K189" s="55"/>
      <c r="L189" s="55"/>
      <c r="M189" s="56"/>
    </row>
    <row r="190" spans="1:13" s="222" customFormat="1" x14ac:dyDescent="0.25">
      <c r="A190" s="171" t="s">
        <v>253</v>
      </c>
      <c r="B190" s="56"/>
      <c r="C190" s="61">
        <v>42917</v>
      </c>
      <c r="D190" s="61">
        <v>43100</v>
      </c>
      <c r="E190" s="55" t="s">
        <v>251</v>
      </c>
      <c r="F190" s="55"/>
      <c r="G190" s="55"/>
      <c r="H190" s="55"/>
      <c r="I190" s="55"/>
      <c r="J190" s="55"/>
      <c r="K190" s="55"/>
      <c r="L190" s="55"/>
      <c r="M190" s="56"/>
    </row>
    <row r="191" spans="1:13" s="222" customFormat="1" x14ac:dyDescent="0.25">
      <c r="A191" s="171" t="s">
        <v>295</v>
      </c>
      <c r="B191" s="56"/>
      <c r="C191" s="61">
        <v>43101</v>
      </c>
      <c r="D191" s="56"/>
      <c r="E191" s="55" t="s">
        <v>296</v>
      </c>
      <c r="F191" s="55"/>
      <c r="G191" s="55"/>
      <c r="H191" s="55"/>
      <c r="I191" s="55"/>
      <c r="J191" s="55"/>
      <c r="K191" s="55"/>
      <c r="L191" s="55"/>
      <c r="M191" s="56"/>
    </row>
    <row r="192" spans="1:13" s="222" customFormat="1" x14ac:dyDescent="0.25">
      <c r="A192" s="171"/>
      <c r="B192" s="56"/>
      <c r="C192" s="61"/>
      <c r="D192" s="56"/>
      <c r="E192" s="55"/>
      <c r="F192" s="55"/>
      <c r="G192" s="55"/>
      <c r="H192" s="55"/>
      <c r="I192" s="55"/>
      <c r="J192" s="55"/>
      <c r="K192" s="55"/>
      <c r="L192" s="55"/>
      <c r="M192" s="56"/>
    </row>
    <row r="193" spans="1:13" s="222" customFormat="1" x14ac:dyDescent="0.25">
      <c r="A193" s="171"/>
      <c r="B193" s="56"/>
      <c r="C193" s="61"/>
      <c r="D193" s="56"/>
      <c r="E193" s="55"/>
      <c r="F193" s="55"/>
      <c r="G193" s="55"/>
      <c r="H193" s="55"/>
      <c r="I193" s="55"/>
      <c r="J193" s="55"/>
      <c r="K193" s="55"/>
      <c r="L193" s="55"/>
      <c r="M193" s="56"/>
    </row>
    <row r="194" spans="1:13" x14ac:dyDescent="0.25">
      <c r="A194" s="54"/>
      <c r="B194" s="56"/>
      <c r="C194" s="56"/>
      <c r="D194" s="56"/>
      <c r="E194" s="55"/>
      <c r="F194" s="55"/>
      <c r="G194" s="55"/>
      <c r="H194" s="55"/>
      <c r="I194" s="55"/>
      <c r="J194" s="55"/>
      <c r="K194" s="55"/>
      <c r="L194" s="55"/>
      <c r="M194" s="56"/>
    </row>
    <row r="195" spans="1:13" x14ac:dyDescent="0.25">
      <c r="A195" s="54"/>
      <c r="B195" s="56"/>
      <c r="C195" s="56"/>
      <c r="D195" s="56"/>
      <c r="E195" s="55"/>
      <c r="F195" s="55"/>
      <c r="G195" s="55"/>
      <c r="H195" s="55"/>
      <c r="I195" s="55"/>
      <c r="J195" s="55"/>
      <c r="K195" s="55"/>
      <c r="L195" s="55"/>
      <c r="M195" s="56"/>
    </row>
    <row r="196" spans="1:13" x14ac:dyDescent="0.25">
      <c r="A196" s="54"/>
      <c r="B196" s="56"/>
      <c r="C196" s="56"/>
      <c r="D196" s="56"/>
      <c r="E196" s="55"/>
      <c r="F196" s="55"/>
      <c r="G196" s="55"/>
      <c r="H196" s="55"/>
      <c r="I196" s="55"/>
      <c r="J196" s="55"/>
      <c r="K196" s="55"/>
      <c r="L196" s="55"/>
      <c r="M196" s="56"/>
    </row>
    <row r="197" spans="1:13" x14ac:dyDescent="0.25">
      <c r="A197" s="54"/>
      <c r="B197" s="56"/>
      <c r="C197" s="56"/>
      <c r="D197" s="56"/>
      <c r="E197" s="55"/>
      <c r="F197" s="55"/>
      <c r="G197" s="55"/>
      <c r="H197" s="55"/>
      <c r="I197" s="55"/>
      <c r="J197" s="55"/>
      <c r="K197" s="55"/>
      <c r="L197" s="55"/>
      <c r="M197" s="56"/>
    </row>
    <row r="198" spans="1:13" x14ac:dyDescent="0.25">
      <c r="A198" s="54"/>
      <c r="B198" s="56"/>
      <c r="C198" s="56"/>
      <c r="D198" s="56"/>
      <c r="E198" s="55"/>
      <c r="F198" s="55"/>
      <c r="G198" s="55"/>
      <c r="H198" s="55"/>
      <c r="I198" s="55"/>
      <c r="J198" s="55"/>
      <c r="K198" s="55"/>
      <c r="L198" s="55"/>
      <c r="M198" s="56"/>
    </row>
    <row r="199" spans="1:13" x14ac:dyDescent="0.25">
      <c r="A199" s="54"/>
      <c r="B199" s="56"/>
      <c r="C199" s="56"/>
      <c r="D199" s="56"/>
      <c r="E199" s="55"/>
      <c r="F199" s="55"/>
      <c r="G199" s="55"/>
      <c r="H199" s="55"/>
      <c r="I199" s="55"/>
      <c r="J199" s="55"/>
      <c r="K199" s="55"/>
      <c r="L199" s="55"/>
      <c r="M199" s="56"/>
    </row>
    <row r="200" spans="1:13" x14ac:dyDescent="0.25">
      <c r="A200" s="54"/>
      <c r="B200" s="56"/>
      <c r="C200" s="56"/>
      <c r="D200" s="56"/>
      <c r="E200" s="55"/>
      <c r="F200" s="55"/>
      <c r="G200" s="55"/>
      <c r="H200" s="55"/>
      <c r="I200" s="55"/>
      <c r="J200" s="55"/>
      <c r="K200" s="55"/>
      <c r="L200" s="55"/>
      <c r="M200" s="56"/>
    </row>
    <row r="201" spans="1:13" x14ac:dyDescent="0.25">
      <c r="A201" s="54"/>
      <c r="B201" s="56"/>
      <c r="C201" s="56"/>
      <c r="D201" s="56"/>
      <c r="E201" s="55"/>
      <c r="F201" s="55"/>
      <c r="G201" s="55"/>
      <c r="H201" s="55"/>
      <c r="I201" s="55"/>
      <c r="J201" s="55"/>
      <c r="K201" s="55"/>
      <c r="L201" s="55"/>
      <c r="M201" s="56"/>
    </row>
  </sheetData>
  <mergeCells count="26">
    <mergeCell ref="E173:M173"/>
    <mergeCell ref="E174:M174"/>
    <mergeCell ref="B2:M2"/>
    <mergeCell ref="B3:C3"/>
    <mergeCell ref="F3:G3"/>
    <mergeCell ref="M3:M4"/>
    <mergeCell ref="B33:M33"/>
    <mergeCell ref="B123:C123"/>
    <mergeCell ref="B34:C34"/>
    <mergeCell ref="F34:G34"/>
    <mergeCell ref="M34:M35"/>
    <mergeCell ref="B61:C61"/>
    <mergeCell ref="B64:M64"/>
    <mergeCell ref="B65:C65"/>
    <mergeCell ref="F65:G65"/>
    <mergeCell ref="M65:M66"/>
    <mergeCell ref="B92:C92"/>
    <mergeCell ref="B95:M95"/>
    <mergeCell ref="B96:C96"/>
    <mergeCell ref="F96:G96"/>
    <mergeCell ref="M96:M97"/>
    <mergeCell ref="B126:M126"/>
    <mergeCell ref="B127:C127"/>
    <mergeCell ref="F127:G127"/>
    <mergeCell ref="M127:M128"/>
    <mergeCell ref="B168:C168"/>
  </mergeCells>
  <conditionalFormatting sqref="D129:L167">
    <cfRule type="cellIs" dxfId="0" priority="1" operator="equal">
      <formula>0</formula>
    </cfRule>
  </conditionalFormatting>
  <pageMargins left="0.19685039370078741" right="0.19685039370078741" top="0.74803149606299213" bottom="0.74803149606299213" header="0.31496062992125984" footer="0.31496062992125984"/>
  <pageSetup paperSize="8" scale="79" fitToHeight="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109"/>
  <sheetViews>
    <sheetView showGridLines="0" topLeftCell="A53" zoomScaleNormal="100" workbookViewId="0">
      <selection activeCell="B78" sqref="B78"/>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100</v>
      </c>
      <c r="B1"/>
      <c r="C1"/>
      <c r="D1" s="172" t="s">
        <v>189</v>
      </c>
      <c r="E1" s="172" t="s">
        <v>154</v>
      </c>
      <c r="G1"/>
      <c r="I1"/>
      <c r="K1"/>
    </row>
    <row r="2" spans="1:11" s="70" customFormat="1" ht="25.9" customHeight="1" x14ac:dyDescent="0.25">
      <c r="A2" s="336" t="s">
        <v>74</v>
      </c>
      <c r="B2" s="337"/>
      <c r="C2" s="337"/>
      <c r="D2" s="337"/>
      <c r="E2" s="337"/>
      <c r="F2" s="337"/>
    </row>
    <row r="3" spans="1:11" ht="5.0999999999999996" customHeight="1" x14ac:dyDescent="0.25">
      <c r="A3" s="162"/>
      <c r="B3" s="162"/>
      <c r="C3" s="162"/>
      <c r="D3" s="162"/>
      <c r="E3" s="162"/>
      <c r="F3" s="162"/>
    </row>
    <row r="4" spans="1:11" ht="15.2" customHeight="1" x14ac:dyDescent="0.25">
      <c r="A4" s="326" t="s">
        <v>75</v>
      </c>
      <c r="B4" s="327"/>
      <c r="C4" s="327"/>
      <c r="D4" s="327"/>
      <c r="E4" s="327"/>
      <c r="F4" s="327"/>
    </row>
    <row r="5" spans="1:11" ht="16.149999999999999" customHeight="1" x14ac:dyDescent="0.25">
      <c r="A5" s="328" t="s">
        <v>149</v>
      </c>
      <c r="B5" s="327"/>
      <c r="C5" s="327"/>
      <c r="D5" s="327"/>
      <c r="E5" s="327"/>
      <c r="F5" s="327"/>
    </row>
    <row r="6" spans="1:11" ht="409.6" hidden="1" customHeight="1" x14ac:dyDescent="0.25">
      <c r="A6" s="162"/>
      <c r="B6" s="162"/>
      <c r="C6" s="162"/>
      <c r="D6" s="162"/>
      <c r="E6" s="162"/>
      <c r="F6" s="162"/>
    </row>
    <row r="7" spans="1:11" ht="16.149999999999999" customHeight="1" x14ac:dyDescent="0.25">
      <c r="A7" s="326" t="s">
        <v>77</v>
      </c>
      <c r="B7" s="327"/>
      <c r="C7" s="327"/>
      <c r="D7" s="327"/>
      <c r="E7" s="327"/>
      <c r="F7" s="327"/>
    </row>
    <row r="8" spans="1:11" ht="16.149999999999999" customHeight="1" x14ac:dyDescent="0.25">
      <c r="A8" s="326" t="s">
        <v>78</v>
      </c>
      <c r="B8" s="327"/>
      <c r="C8" s="327"/>
      <c r="D8" s="327"/>
      <c r="E8" s="327"/>
      <c r="F8" s="327"/>
    </row>
    <row r="9" spans="1:11" ht="16.149999999999999" customHeight="1" x14ac:dyDescent="0.25">
      <c r="A9" s="326" t="s">
        <v>103</v>
      </c>
      <c r="B9" s="327"/>
      <c r="C9" s="327"/>
      <c r="D9" s="327"/>
      <c r="E9" s="327"/>
      <c r="F9" s="327"/>
    </row>
    <row r="10" spans="1:11" ht="409.6" hidden="1" customHeight="1" x14ac:dyDescent="0.25">
      <c r="A10" s="162"/>
      <c r="B10" s="162"/>
      <c r="C10" s="162"/>
      <c r="D10" s="162"/>
      <c r="E10" s="162"/>
      <c r="F10" s="162"/>
    </row>
    <row r="11" spans="1:11" ht="16.149999999999999" customHeight="1" x14ac:dyDescent="0.25">
      <c r="A11" s="328" t="s">
        <v>188</v>
      </c>
      <c r="B11" s="327"/>
      <c r="C11" s="327"/>
      <c r="D11" s="327"/>
      <c r="E11" s="327"/>
      <c r="F11" s="327"/>
    </row>
    <row r="12" spans="1:11" s="71" customFormat="1" ht="14.25" x14ac:dyDescent="0.2">
      <c r="A12" s="98" t="s">
        <v>79</v>
      </c>
      <c r="B12" s="98" t="s">
        <v>80</v>
      </c>
      <c r="C12" s="98" t="s">
        <v>81</v>
      </c>
      <c r="D12" s="98" t="s">
        <v>82</v>
      </c>
      <c r="E12" s="98" t="s">
        <v>83</v>
      </c>
      <c r="F12" s="98" t="s">
        <v>84</v>
      </c>
    </row>
    <row r="13" spans="1:11" s="71" customFormat="1" ht="12.95" customHeight="1" x14ac:dyDescent="0.2">
      <c r="A13" s="329" t="s">
        <v>89</v>
      </c>
      <c r="B13" s="330"/>
      <c r="C13" s="330"/>
      <c r="D13" s="330"/>
      <c r="E13" s="330"/>
      <c r="F13" s="331"/>
    </row>
    <row r="14" spans="1:11" s="71" customFormat="1" ht="12.95" customHeight="1" x14ac:dyDescent="0.2">
      <c r="A14" s="87"/>
      <c r="B14" s="332" t="s">
        <v>90</v>
      </c>
      <c r="C14" s="333"/>
      <c r="D14" s="333"/>
      <c r="E14" s="333"/>
      <c r="F14" s="334"/>
    </row>
    <row r="15" spans="1:11" s="71" customFormat="1" x14ac:dyDescent="0.2">
      <c r="A15" s="88"/>
      <c r="B15" s="88"/>
      <c r="C15" s="89"/>
      <c r="D15" s="90"/>
      <c r="E15" s="91"/>
      <c r="F15" s="91"/>
    </row>
    <row r="16" spans="1:11" s="71" customFormat="1" x14ac:dyDescent="0.2">
      <c r="A16" s="88"/>
      <c r="B16" s="88"/>
      <c r="C16" s="89"/>
      <c r="D16" s="90"/>
      <c r="E16" s="91"/>
      <c r="F16" s="91"/>
    </row>
    <row r="17" spans="1:6" s="71" customFormat="1" ht="12.75" customHeight="1" x14ac:dyDescent="0.2">
      <c r="A17" s="88"/>
      <c r="B17" s="88"/>
      <c r="C17" s="89"/>
      <c r="D17" s="90"/>
      <c r="E17" s="91"/>
      <c r="F17" s="91"/>
    </row>
    <row r="18" spans="1:6" s="71" customFormat="1" x14ac:dyDescent="0.2">
      <c r="A18" s="88"/>
      <c r="B18" s="88"/>
      <c r="C18" s="89"/>
      <c r="D18" s="90"/>
      <c r="E18" s="91"/>
      <c r="F18" s="91"/>
    </row>
    <row r="19" spans="1:6" s="71" customFormat="1" ht="12.95" customHeight="1" x14ac:dyDescent="0.2">
      <c r="A19" s="88"/>
      <c r="B19" s="88"/>
      <c r="C19" s="89"/>
      <c r="D19" s="90"/>
      <c r="E19" s="91"/>
      <c r="F19" s="91"/>
    </row>
    <row r="20" spans="1:6" s="71" customFormat="1" ht="12.95" customHeight="1" x14ac:dyDescent="0.2">
      <c r="A20" s="88"/>
      <c r="B20" s="88"/>
      <c r="C20" s="89"/>
      <c r="D20" s="90"/>
      <c r="E20" s="91"/>
      <c r="F20" s="91"/>
    </row>
    <row r="21" spans="1:6" s="71" customFormat="1" x14ac:dyDescent="0.2">
      <c r="A21" s="88"/>
      <c r="B21" s="88"/>
      <c r="C21" s="89"/>
      <c r="D21" s="90"/>
      <c r="E21" s="91"/>
      <c r="F21" s="91"/>
    </row>
    <row r="22" spans="1:6" s="71" customFormat="1" x14ac:dyDescent="0.2">
      <c r="A22" s="88"/>
      <c r="B22" s="88"/>
      <c r="C22" s="89"/>
      <c r="D22" s="90"/>
      <c r="E22" s="91"/>
      <c r="F22" s="91"/>
    </row>
    <row r="23" spans="1:6" s="71" customFormat="1" ht="12.95" customHeight="1" x14ac:dyDescent="0.2">
      <c r="A23" s="88"/>
      <c r="B23" s="88"/>
      <c r="C23" s="89"/>
      <c r="D23" s="90"/>
      <c r="E23" s="91"/>
      <c r="F23" s="91"/>
    </row>
    <row r="24" spans="1:6" s="71" customFormat="1" x14ac:dyDescent="0.2">
      <c r="A24" s="88"/>
      <c r="B24" s="88"/>
      <c r="C24" s="89"/>
      <c r="D24" s="90"/>
      <c r="E24" s="91"/>
      <c r="F24" s="91"/>
    </row>
    <row r="25" spans="1:6" s="71" customFormat="1" x14ac:dyDescent="0.2">
      <c r="A25" s="88"/>
      <c r="B25" s="88"/>
      <c r="C25" s="89"/>
      <c r="D25" s="90"/>
      <c r="E25" s="91"/>
      <c r="F25" s="91"/>
    </row>
    <row r="26" spans="1:6" s="71" customFormat="1" x14ac:dyDescent="0.2">
      <c r="A26" s="88"/>
      <c r="B26" s="88"/>
      <c r="C26" s="89"/>
      <c r="D26" s="90"/>
      <c r="E26" s="91"/>
      <c r="F26" s="91"/>
    </row>
    <row r="27" spans="1:6" s="71" customFormat="1" ht="12.95" customHeight="1" x14ac:dyDescent="0.2">
      <c r="A27" s="88"/>
      <c r="B27" s="88"/>
      <c r="C27" s="89"/>
      <c r="D27" s="90"/>
      <c r="E27" s="91"/>
      <c r="F27" s="91"/>
    </row>
    <row r="28" spans="1:6" s="71" customFormat="1" x14ac:dyDescent="0.2">
      <c r="A28" s="88"/>
      <c r="B28" s="88"/>
      <c r="C28" s="89"/>
      <c r="D28" s="90"/>
      <c r="E28" s="91"/>
      <c r="F28" s="91"/>
    </row>
    <row r="29" spans="1:6" s="71" customFormat="1" x14ac:dyDescent="0.2">
      <c r="A29" s="88"/>
      <c r="B29" s="88"/>
      <c r="C29" s="89"/>
      <c r="D29" s="90"/>
      <c r="E29" s="91"/>
      <c r="F29" s="91"/>
    </row>
    <row r="30" spans="1:6" s="71" customFormat="1" ht="12.95" customHeight="1" x14ac:dyDescent="0.2">
      <c r="A30" s="88"/>
      <c r="B30" s="88"/>
      <c r="C30" s="89"/>
      <c r="D30" s="90"/>
      <c r="E30" s="91"/>
      <c r="F30" s="91"/>
    </row>
    <row r="31" spans="1:6" s="71" customFormat="1" x14ac:dyDescent="0.2">
      <c r="A31" s="88"/>
      <c r="B31" s="88"/>
      <c r="C31" s="89"/>
      <c r="D31" s="90"/>
      <c r="E31" s="91"/>
      <c r="F31" s="91"/>
    </row>
    <row r="32" spans="1:6" s="71" customFormat="1" ht="12.75" customHeight="1" x14ac:dyDescent="0.2">
      <c r="A32" s="88"/>
      <c r="B32" s="88"/>
      <c r="C32" s="89"/>
      <c r="D32" s="90"/>
      <c r="E32" s="91"/>
      <c r="F32" s="91"/>
    </row>
    <row r="33" spans="1:6" s="71" customFormat="1" ht="12.95" customHeight="1" x14ac:dyDescent="0.2">
      <c r="A33" s="88"/>
      <c r="B33" s="88"/>
      <c r="C33" s="89"/>
      <c r="D33" s="90"/>
      <c r="E33" s="91"/>
      <c r="F33" s="91"/>
    </row>
    <row r="34" spans="1:6" s="71" customFormat="1" x14ac:dyDescent="0.2">
      <c r="A34" s="88"/>
      <c r="B34" s="88"/>
      <c r="C34" s="89"/>
      <c r="D34" s="90"/>
      <c r="E34" s="91"/>
      <c r="F34" s="91"/>
    </row>
    <row r="35" spans="1:6" s="71" customFormat="1" x14ac:dyDescent="0.2">
      <c r="A35" s="88"/>
      <c r="B35" s="88"/>
      <c r="C35" s="89"/>
      <c r="D35" s="90"/>
      <c r="E35" s="91"/>
      <c r="F35" s="91"/>
    </row>
    <row r="36" spans="1:6" s="71" customFormat="1" ht="12.95" customHeight="1" x14ac:dyDescent="0.2">
      <c r="A36" s="87"/>
      <c r="B36" s="87"/>
      <c r="C36" s="92" t="s">
        <v>87</v>
      </c>
      <c r="D36" s="93"/>
      <c r="E36" s="94"/>
      <c r="F36" s="94"/>
    </row>
    <row r="37" spans="1:6" s="71" customFormat="1" ht="15" x14ac:dyDescent="0.2">
      <c r="A37" s="87"/>
      <c r="B37" s="332" t="s">
        <v>92</v>
      </c>
      <c r="C37" s="333"/>
      <c r="D37" s="333"/>
      <c r="E37" s="333"/>
      <c r="F37" s="334"/>
    </row>
    <row r="38" spans="1:6" s="71" customFormat="1" x14ac:dyDescent="0.2">
      <c r="A38" s="88"/>
      <c r="B38" s="88"/>
      <c r="C38" s="89"/>
      <c r="D38" s="90"/>
      <c r="E38" s="91"/>
      <c r="F38" s="91"/>
    </row>
    <row r="39" spans="1:6" s="71" customFormat="1" x14ac:dyDescent="0.2">
      <c r="A39" s="87"/>
      <c r="B39" s="87"/>
      <c r="C39" s="92" t="s">
        <v>87</v>
      </c>
      <c r="D39" s="93"/>
      <c r="E39" s="94"/>
      <c r="F39" s="94"/>
    </row>
    <row r="40" spans="1:6" s="71" customFormat="1" ht="15" x14ac:dyDescent="0.2">
      <c r="A40" s="87"/>
      <c r="B40" s="332" t="s">
        <v>94</v>
      </c>
      <c r="C40" s="333"/>
      <c r="D40" s="333"/>
      <c r="E40" s="333"/>
      <c r="F40" s="334"/>
    </row>
    <row r="41" spans="1:6" s="71" customFormat="1" ht="12.95" customHeight="1" x14ac:dyDescent="0.2">
      <c r="A41" s="88"/>
      <c r="B41" s="88"/>
      <c r="C41" s="89"/>
      <c r="D41" s="90"/>
      <c r="E41" s="91"/>
      <c r="F41" s="91"/>
    </row>
    <row r="42" spans="1:6" s="71" customFormat="1" ht="12.95" customHeight="1" x14ac:dyDescent="0.2">
      <c r="A42" s="87"/>
      <c r="B42" s="87"/>
      <c r="C42" s="92" t="s">
        <v>87</v>
      </c>
      <c r="D42" s="93"/>
      <c r="E42" s="94"/>
      <c r="F42" s="94"/>
    </row>
    <row r="43" spans="1:6" s="71" customFormat="1" ht="14.25" x14ac:dyDescent="0.2">
      <c r="A43" s="87"/>
      <c r="B43" s="87"/>
      <c r="C43" s="95" t="s">
        <v>88</v>
      </c>
      <c r="D43" s="96"/>
      <c r="E43" s="97"/>
      <c r="F43" s="97"/>
    </row>
    <row r="44" spans="1:6" s="71" customFormat="1" ht="14.25" x14ac:dyDescent="0.2">
      <c r="A44" s="98" t="s">
        <v>79</v>
      </c>
      <c r="B44" s="98" t="s">
        <v>80</v>
      </c>
      <c r="C44" s="98" t="s">
        <v>81</v>
      </c>
      <c r="D44" s="98" t="s">
        <v>82</v>
      </c>
      <c r="E44" s="98" t="s">
        <v>83</v>
      </c>
      <c r="F44" s="98" t="s">
        <v>84</v>
      </c>
    </row>
    <row r="45" spans="1:6" s="71" customFormat="1" ht="15" x14ac:dyDescent="0.2">
      <c r="A45" s="329" t="s">
        <v>148</v>
      </c>
      <c r="B45" s="330"/>
      <c r="C45" s="330"/>
      <c r="D45" s="330"/>
      <c r="E45" s="330"/>
      <c r="F45" s="331"/>
    </row>
    <row r="46" spans="1:6" s="71" customFormat="1" ht="15" x14ac:dyDescent="0.2">
      <c r="A46" s="87"/>
      <c r="B46" s="332" t="s">
        <v>96</v>
      </c>
      <c r="C46" s="333"/>
      <c r="D46" s="333"/>
      <c r="E46" s="333"/>
      <c r="F46" s="334"/>
    </row>
    <row r="47" spans="1:6" s="71" customFormat="1" x14ac:dyDescent="0.2">
      <c r="A47" s="88"/>
      <c r="B47" s="88"/>
      <c r="C47" s="89"/>
      <c r="D47" s="90"/>
      <c r="E47" s="91"/>
      <c r="F47" s="91"/>
    </row>
    <row r="48" spans="1:6" s="71" customFormat="1" ht="12.95" customHeight="1" x14ac:dyDescent="0.2">
      <c r="A48" s="87"/>
      <c r="B48" s="87"/>
      <c r="C48" s="92" t="s">
        <v>87</v>
      </c>
      <c r="D48" s="93"/>
      <c r="E48" s="94"/>
      <c r="F48" s="94"/>
    </row>
    <row r="49" spans="1:6" s="71" customFormat="1" ht="15" x14ac:dyDescent="0.2">
      <c r="A49" s="87"/>
      <c r="B49" s="332" t="s">
        <v>97</v>
      </c>
      <c r="C49" s="333"/>
      <c r="D49" s="333"/>
      <c r="E49" s="333"/>
      <c r="F49" s="334"/>
    </row>
    <row r="50" spans="1:6" s="71" customFormat="1" x14ac:dyDescent="0.2">
      <c r="A50" s="88"/>
      <c r="B50" s="88"/>
      <c r="C50" s="89"/>
      <c r="D50" s="90"/>
      <c r="E50" s="91"/>
      <c r="F50" s="91"/>
    </row>
    <row r="51" spans="1:6" s="71" customFormat="1" ht="12.95" customHeight="1" x14ac:dyDescent="0.2">
      <c r="A51" s="88"/>
      <c r="B51" s="88"/>
      <c r="C51" s="89"/>
      <c r="D51" s="90"/>
      <c r="E51" s="91"/>
      <c r="F51" s="91"/>
    </row>
    <row r="52" spans="1:6" s="71" customFormat="1" x14ac:dyDescent="0.2">
      <c r="A52" s="88"/>
      <c r="B52" s="88"/>
      <c r="C52" s="89"/>
      <c r="D52" s="90"/>
      <c r="E52" s="91"/>
      <c r="F52" s="91"/>
    </row>
    <row r="53" spans="1:6" s="71" customFormat="1" x14ac:dyDescent="0.2">
      <c r="A53" s="88"/>
      <c r="B53" s="88"/>
      <c r="C53" s="89"/>
      <c r="D53" s="90"/>
      <c r="E53" s="91"/>
      <c r="F53" s="91"/>
    </row>
    <row r="54" spans="1:6" s="71" customFormat="1" ht="12.95" customHeight="1" x14ac:dyDescent="0.2">
      <c r="A54" s="88"/>
      <c r="B54" s="88"/>
      <c r="C54" s="89"/>
      <c r="D54" s="90"/>
      <c r="E54" s="91"/>
      <c r="F54" s="91"/>
    </row>
    <row r="55" spans="1:6" s="71" customFormat="1" x14ac:dyDescent="0.2">
      <c r="A55" s="88"/>
      <c r="B55" s="88"/>
      <c r="C55" s="89"/>
      <c r="D55" s="90"/>
      <c r="E55" s="91"/>
      <c r="F55" s="91"/>
    </row>
    <row r="56" spans="1:6" s="71" customFormat="1" x14ac:dyDescent="0.2">
      <c r="A56" s="87"/>
      <c r="B56" s="87"/>
      <c r="C56" s="92" t="s">
        <v>87</v>
      </c>
      <c r="D56" s="93"/>
      <c r="E56" s="94"/>
      <c r="F56" s="94"/>
    </row>
    <row r="57" spans="1:6" s="71" customFormat="1" ht="14.25" x14ac:dyDescent="0.2">
      <c r="A57" s="87"/>
      <c r="B57" s="87"/>
      <c r="C57" s="95" t="s">
        <v>88</v>
      </c>
      <c r="D57" s="96"/>
      <c r="E57" s="97"/>
      <c r="F57" s="97"/>
    </row>
    <row r="58" spans="1:6" s="71" customFormat="1" ht="12.95" customHeight="1" x14ac:dyDescent="0.2">
      <c r="A58" s="87"/>
      <c r="B58" s="87"/>
      <c r="C58" s="163" t="s">
        <v>99</v>
      </c>
      <c r="D58" s="164"/>
      <c r="E58" s="165"/>
      <c r="F58" s="165"/>
    </row>
    <row r="59" spans="1:6" s="71" customFormat="1" ht="15" x14ac:dyDescent="0.25">
      <c r="A59" s="335" t="s">
        <v>106</v>
      </c>
      <c r="B59" s="327"/>
      <c r="C59" s="327"/>
      <c r="D59" s="327"/>
      <c r="E59" s="327"/>
      <c r="F59" s="327"/>
    </row>
    <row r="60" spans="1:6" s="71" customFormat="1" x14ac:dyDescent="0.2"/>
    <row r="61" spans="1:6" s="71" customFormat="1" x14ac:dyDescent="0.2"/>
    <row r="62" spans="1:6" s="71" customFormat="1" x14ac:dyDescent="0.2"/>
    <row r="63" spans="1:6" s="71" customFormat="1" x14ac:dyDescent="0.2"/>
    <row r="64" spans="1:6" s="71" customFormat="1" x14ac:dyDescent="0.2"/>
    <row r="65" spans="1:9" s="71" customFormat="1" x14ac:dyDescent="0.2"/>
    <row r="66" spans="1:9" s="71" customFormat="1" x14ac:dyDescent="0.2"/>
    <row r="67" spans="1:9" s="71" customFormat="1" x14ac:dyDescent="0.2"/>
    <row r="68" spans="1:9" s="71" customFormat="1" x14ac:dyDescent="0.2"/>
    <row r="69" spans="1:9" s="71" customFormat="1" x14ac:dyDescent="0.2"/>
    <row r="70" spans="1:9" s="71" customFormat="1" x14ac:dyDescent="0.2"/>
    <row r="71" spans="1:9" s="71" customFormat="1" x14ac:dyDescent="0.2"/>
    <row r="72" spans="1:9" s="71" customFormat="1" x14ac:dyDescent="0.2"/>
    <row r="73" spans="1:9" s="71" customFormat="1" x14ac:dyDescent="0.2"/>
    <row r="74" spans="1:9" s="71" customFormat="1" x14ac:dyDescent="0.2"/>
    <row r="75" spans="1:9" s="71" customFormat="1" x14ac:dyDescent="0.2"/>
    <row r="76" spans="1:9" s="71" customFormat="1" ht="409.6" hidden="1" customHeight="1" x14ac:dyDescent="0.2"/>
    <row r="77" spans="1:9" s="71" customFormat="1" x14ac:dyDescent="0.2"/>
    <row r="78" spans="1:9" s="71" customFormat="1" ht="21" x14ac:dyDescent="0.35">
      <c r="A78" s="53" t="s">
        <v>202</v>
      </c>
      <c r="B78" s="218"/>
      <c r="C78" s="218"/>
      <c r="D78" s="218"/>
      <c r="E78" s="218"/>
      <c r="F78" s="218"/>
      <c r="G78" s="218"/>
      <c r="H78" s="218"/>
      <c r="I78" s="218"/>
    </row>
    <row r="79" spans="1:9" s="71" customFormat="1" ht="15" x14ac:dyDescent="0.25">
      <c r="A79" s="50"/>
      <c r="B79" s="218"/>
      <c r="C79" s="218"/>
      <c r="D79" s="218"/>
      <c r="E79" s="218"/>
      <c r="F79" s="218"/>
      <c r="G79" s="218"/>
      <c r="H79" s="218"/>
      <c r="I79" s="218"/>
    </row>
    <row r="80" spans="1:9" s="71" customFormat="1" ht="15" x14ac:dyDescent="0.25">
      <c r="A80" s="58" t="s">
        <v>61</v>
      </c>
      <c r="B80" s="59"/>
      <c r="C80" s="59" t="s">
        <v>62</v>
      </c>
      <c r="D80" s="59" t="s">
        <v>63</v>
      </c>
      <c r="E80" s="60" t="s">
        <v>64</v>
      </c>
      <c r="F80" s="60"/>
      <c r="G80" s="60"/>
      <c r="H80" s="60"/>
      <c r="I80" s="59"/>
    </row>
    <row r="81" spans="1:9" s="71" customFormat="1" ht="15" x14ac:dyDescent="0.25">
      <c r="A81" s="221" t="s">
        <v>203</v>
      </c>
      <c r="B81" s="56"/>
      <c r="C81" s="61">
        <v>41365</v>
      </c>
      <c r="D81" s="61"/>
      <c r="E81" s="323"/>
      <c r="F81" s="324"/>
      <c r="G81" s="324"/>
      <c r="H81" s="324"/>
      <c r="I81" s="325"/>
    </row>
    <row r="82" spans="1:9" s="71" customFormat="1" ht="15" x14ac:dyDescent="0.25">
      <c r="A82" s="173"/>
      <c r="B82" s="56"/>
      <c r="C82" s="61"/>
      <c r="D82" s="61"/>
      <c r="E82" s="323"/>
      <c r="F82" s="324"/>
      <c r="G82" s="324"/>
      <c r="H82" s="324"/>
      <c r="I82" s="325"/>
    </row>
    <row r="83" spans="1:9" s="71" customFormat="1" ht="15" x14ac:dyDescent="0.25">
      <c r="A83" s="54"/>
      <c r="B83" s="56"/>
      <c r="C83" s="56"/>
      <c r="D83" s="56"/>
      <c r="E83" s="55"/>
      <c r="F83" s="55"/>
      <c r="G83" s="55"/>
      <c r="H83" s="55"/>
      <c r="I83" s="56"/>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s="71" customFormat="1" ht="15" x14ac:dyDescent="0.25">
      <c r="A100" s="54"/>
      <c r="B100" s="56"/>
      <c r="C100" s="56"/>
      <c r="D100" s="56"/>
      <c r="E100" s="55"/>
      <c r="F100" s="55"/>
      <c r="G100" s="55"/>
      <c r="H100" s="55"/>
      <c r="I100" s="56"/>
    </row>
    <row r="101" spans="1:9" s="71" customFormat="1" ht="15" x14ac:dyDescent="0.25">
      <c r="A101" s="54"/>
      <c r="B101" s="56"/>
      <c r="C101" s="56"/>
      <c r="D101" s="56"/>
      <c r="E101" s="55"/>
      <c r="F101" s="55"/>
      <c r="G101" s="55"/>
      <c r="H101" s="55"/>
      <c r="I101" s="56"/>
    </row>
    <row r="102" spans="1:9" s="71" customFormat="1" ht="15" x14ac:dyDescent="0.25">
      <c r="A102" s="54"/>
      <c r="B102" s="56"/>
      <c r="C102" s="56"/>
      <c r="D102" s="56"/>
      <c r="E102" s="55"/>
      <c r="F102" s="55"/>
      <c r="G102" s="55"/>
      <c r="H102" s="55"/>
      <c r="I102" s="56"/>
    </row>
    <row r="103" spans="1:9" s="71" customFormat="1" ht="15" x14ac:dyDescent="0.25">
      <c r="A103" s="54"/>
      <c r="B103" s="56"/>
      <c r="C103" s="56"/>
      <c r="D103" s="56"/>
      <c r="E103" s="55"/>
      <c r="F103" s="55"/>
      <c r="G103" s="55"/>
      <c r="H103" s="55"/>
      <c r="I103" s="56"/>
    </row>
    <row r="104" spans="1:9" s="71" customFormat="1" ht="15" x14ac:dyDescent="0.25">
      <c r="A104" s="54"/>
      <c r="B104" s="56"/>
      <c r="C104" s="56"/>
      <c r="D104" s="56"/>
      <c r="E104" s="55"/>
      <c r="F104" s="55"/>
      <c r="G104" s="55"/>
      <c r="H104" s="55"/>
      <c r="I104" s="56"/>
    </row>
    <row r="105" spans="1:9" s="71" customFormat="1" ht="15" x14ac:dyDescent="0.25">
      <c r="A105" s="54"/>
      <c r="B105" s="56"/>
      <c r="C105" s="56"/>
      <c r="D105" s="56"/>
      <c r="E105" s="55"/>
      <c r="F105" s="55"/>
      <c r="G105" s="55"/>
      <c r="H105" s="55"/>
      <c r="I105" s="56"/>
    </row>
    <row r="106" spans="1:9" s="71" customFormat="1"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sheetData>
  <mergeCells count="17">
    <mergeCell ref="A2:F2"/>
    <mergeCell ref="A4:F4"/>
    <mergeCell ref="A5:F5"/>
    <mergeCell ref="A7:F7"/>
    <mergeCell ref="A8:F8"/>
    <mergeCell ref="E81:I81"/>
    <mergeCell ref="E82:I82"/>
    <mergeCell ref="A9:F9"/>
    <mergeCell ref="A11:F11"/>
    <mergeCell ref="A13:F13"/>
    <mergeCell ref="B14:F14"/>
    <mergeCell ref="B37:F37"/>
    <mergeCell ref="B40:F40"/>
    <mergeCell ref="A45:F45"/>
    <mergeCell ref="B46:F46"/>
    <mergeCell ref="B49:F49"/>
    <mergeCell ref="A59:F59"/>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08"/>
  <sheetViews>
    <sheetView showGridLines="0" workbookViewId="0">
      <selection activeCell="C69" sqref="C69"/>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101</v>
      </c>
      <c r="B1"/>
      <c r="C1"/>
      <c r="D1" s="172" t="s">
        <v>189</v>
      </c>
      <c r="E1" s="172" t="s">
        <v>154</v>
      </c>
      <c r="G1"/>
      <c r="I1"/>
      <c r="K1"/>
    </row>
    <row r="2" spans="1:11" s="70" customFormat="1" ht="25.9" customHeight="1" x14ac:dyDescent="0.2">
      <c r="A2" s="347" t="s">
        <v>74</v>
      </c>
      <c r="B2" s="348"/>
      <c r="C2" s="348"/>
      <c r="D2" s="348"/>
      <c r="E2" s="348"/>
      <c r="F2" s="348"/>
    </row>
    <row r="3" spans="1:11" ht="5.0999999999999996" customHeight="1" x14ac:dyDescent="0.2"/>
    <row r="4" spans="1:11" ht="15.2" customHeight="1" x14ac:dyDescent="0.2">
      <c r="A4" s="349" t="s">
        <v>75</v>
      </c>
      <c r="B4" s="350"/>
      <c r="C4" s="350"/>
      <c r="D4" s="350"/>
      <c r="E4" s="350"/>
      <c r="F4" s="350"/>
    </row>
    <row r="5" spans="1:11" ht="16.149999999999999" customHeight="1" x14ac:dyDescent="0.25">
      <c r="A5" s="326" t="s">
        <v>102</v>
      </c>
      <c r="B5" s="327"/>
      <c r="C5" s="327"/>
      <c r="D5" s="327"/>
      <c r="E5" s="327"/>
      <c r="F5" s="327"/>
    </row>
    <row r="6" spans="1:11" ht="409.6" hidden="1" customHeight="1" x14ac:dyDescent="0.2"/>
    <row r="7" spans="1:11" ht="16.149999999999999" customHeight="1" x14ac:dyDescent="0.2">
      <c r="A7" s="349" t="s">
        <v>77</v>
      </c>
      <c r="B7" s="350"/>
      <c r="C7" s="350"/>
      <c r="D7" s="350"/>
      <c r="E7" s="350"/>
      <c r="F7" s="350"/>
    </row>
    <row r="8" spans="1:11" ht="16.149999999999999" customHeight="1" x14ac:dyDescent="0.2">
      <c r="A8" s="349" t="s">
        <v>78</v>
      </c>
      <c r="B8" s="350"/>
      <c r="C8" s="350"/>
      <c r="D8" s="350"/>
      <c r="E8" s="350"/>
      <c r="F8" s="350"/>
    </row>
    <row r="9" spans="1:11" ht="16.149999999999999" customHeight="1" x14ac:dyDescent="0.25">
      <c r="A9" s="326" t="s">
        <v>103</v>
      </c>
      <c r="B9" s="327"/>
      <c r="C9" s="327"/>
      <c r="D9" s="327"/>
      <c r="E9" s="327"/>
      <c r="F9" s="327"/>
    </row>
    <row r="10" spans="1:11" ht="409.6" hidden="1" customHeight="1" x14ac:dyDescent="0.25">
      <c r="A10"/>
      <c r="B10"/>
      <c r="C10"/>
      <c r="D10"/>
      <c r="E10"/>
      <c r="F10"/>
    </row>
    <row r="11" spans="1:11" ht="16.149999999999999" customHeight="1" x14ac:dyDescent="0.25">
      <c r="A11" s="328" t="s">
        <v>188</v>
      </c>
      <c r="B11" s="327"/>
      <c r="C11" s="327"/>
      <c r="D11" s="327"/>
      <c r="E11" s="327"/>
      <c r="F11" s="327"/>
    </row>
    <row r="12" spans="1:11" s="71" customFormat="1" ht="14.25" x14ac:dyDescent="0.2">
      <c r="A12" s="86" t="s">
        <v>79</v>
      </c>
      <c r="B12" s="86" t="s">
        <v>80</v>
      </c>
      <c r="C12" s="86" t="s">
        <v>81</v>
      </c>
      <c r="D12" s="86" t="s">
        <v>82</v>
      </c>
      <c r="E12" s="86" t="s">
        <v>83</v>
      </c>
      <c r="F12" s="86" t="s">
        <v>84</v>
      </c>
    </row>
    <row r="13" spans="1:11" s="71" customFormat="1" ht="12.95" customHeight="1" x14ac:dyDescent="0.2">
      <c r="A13" s="351" t="s">
        <v>85</v>
      </c>
      <c r="B13" s="352"/>
      <c r="C13" s="352"/>
      <c r="D13" s="352"/>
      <c r="E13" s="352"/>
      <c r="F13" s="353"/>
    </row>
    <row r="14" spans="1:11" s="71" customFormat="1" ht="12.95" customHeight="1" x14ac:dyDescent="0.2">
      <c r="A14" s="87"/>
      <c r="B14" s="354" t="s">
        <v>86</v>
      </c>
      <c r="C14" s="352"/>
      <c r="D14" s="352"/>
      <c r="E14" s="352"/>
      <c r="F14" s="353"/>
    </row>
    <row r="15" spans="1:11" s="71" customFormat="1" ht="14.25" customHeight="1" x14ac:dyDescent="0.2">
      <c r="A15" s="88"/>
      <c r="B15" s="88"/>
      <c r="C15" s="89"/>
      <c r="D15" s="90"/>
      <c r="E15" s="91"/>
      <c r="F15" s="91"/>
    </row>
    <row r="16" spans="1:11" s="71" customFormat="1" ht="14.25" customHeight="1" x14ac:dyDescent="0.2">
      <c r="A16" s="87"/>
      <c r="B16" s="87"/>
      <c r="C16" s="92" t="s">
        <v>87</v>
      </c>
      <c r="D16" s="93"/>
      <c r="E16" s="94"/>
      <c r="F16" s="94"/>
    </row>
    <row r="17" spans="1:6" s="71" customFormat="1" ht="12.75" customHeight="1" x14ac:dyDescent="0.2">
      <c r="A17" s="87"/>
      <c r="B17" s="87"/>
      <c r="C17" s="95" t="s">
        <v>88</v>
      </c>
      <c r="D17" s="96"/>
      <c r="E17" s="97"/>
      <c r="F17" s="97"/>
    </row>
    <row r="18" spans="1:6" s="71" customFormat="1" ht="14.25" x14ac:dyDescent="0.2">
      <c r="A18" s="86" t="s">
        <v>79</v>
      </c>
      <c r="B18" s="86" t="s">
        <v>80</v>
      </c>
      <c r="C18" s="86" t="s">
        <v>81</v>
      </c>
      <c r="D18" s="86" t="s">
        <v>82</v>
      </c>
      <c r="E18" s="86" t="s">
        <v>83</v>
      </c>
      <c r="F18" s="86" t="s">
        <v>84</v>
      </c>
    </row>
    <row r="19" spans="1:6" s="71" customFormat="1" ht="12.95" customHeight="1" x14ac:dyDescent="0.2">
      <c r="A19" s="338" t="s">
        <v>89</v>
      </c>
      <c r="B19" s="339"/>
      <c r="C19" s="339"/>
      <c r="D19" s="339"/>
      <c r="E19" s="339"/>
      <c r="F19" s="340"/>
    </row>
    <row r="20" spans="1:6" s="71" customFormat="1" ht="12.95" customHeight="1" x14ac:dyDescent="0.2">
      <c r="A20" s="72"/>
      <c r="B20" s="341" t="s">
        <v>90</v>
      </c>
      <c r="C20" s="342"/>
      <c r="D20" s="342"/>
      <c r="E20" s="342"/>
      <c r="F20" s="343"/>
    </row>
    <row r="21" spans="1:6" s="71" customFormat="1" x14ac:dyDescent="0.2">
      <c r="A21" s="73"/>
      <c r="B21" s="73"/>
      <c r="C21" s="74"/>
      <c r="D21" s="75"/>
      <c r="E21" s="76"/>
      <c r="F21" s="76"/>
    </row>
    <row r="22" spans="1:6" s="71" customFormat="1" x14ac:dyDescent="0.2">
      <c r="A22" s="73"/>
      <c r="B22" s="73"/>
      <c r="C22" s="74"/>
      <c r="D22" s="75"/>
      <c r="E22" s="76"/>
      <c r="F22" s="76"/>
    </row>
    <row r="23" spans="1:6" s="71" customFormat="1" ht="12.95" customHeight="1" x14ac:dyDescent="0.2">
      <c r="A23" s="72"/>
      <c r="B23" s="72"/>
      <c r="C23" s="77" t="s">
        <v>87</v>
      </c>
      <c r="D23" s="78"/>
      <c r="E23" s="79"/>
      <c r="F23" s="79"/>
    </row>
    <row r="24" spans="1:6" s="71" customFormat="1" x14ac:dyDescent="0.2">
      <c r="A24" s="72"/>
      <c r="B24" s="344" t="s">
        <v>92</v>
      </c>
      <c r="C24" s="345"/>
      <c r="D24" s="345"/>
      <c r="E24" s="345"/>
      <c r="F24" s="346"/>
    </row>
    <row r="25" spans="1:6" s="71" customFormat="1" x14ac:dyDescent="0.2">
      <c r="A25" s="73"/>
      <c r="B25" s="73"/>
      <c r="C25" s="74"/>
      <c r="D25" s="75"/>
      <c r="E25" s="76"/>
      <c r="F25" s="76"/>
    </row>
    <row r="26" spans="1:6" s="71" customFormat="1" x14ac:dyDescent="0.2">
      <c r="A26" s="72"/>
      <c r="B26" s="72"/>
      <c r="C26" s="77" t="s">
        <v>87</v>
      </c>
      <c r="D26" s="78"/>
      <c r="E26" s="79"/>
      <c r="F26" s="79"/>
    </row>
    <row r="27" spans="1:6" s="71" customFormat="1" ht="12.95" customHeight="1" x14ac:dyDescent="0.2">
      <c r="A27" s="72"/>
      <c r="B27" s="344" t="s">
        <v>93</v>
      </c>
      <c r="C27" s="345"/>
      <c r="D27" s="345"/>
      <c r="E27" s="345"/>
      <c r="F27" s="346"/>
    </row>
    <row r="28" spans="1:6" s="71" customFormat="1" x14ac:dyDescent="0.2">
      <c r="A28" s="73"/>
      <c r="B28" s="73"/>
      <c r="C28" s="74"/>
      <c r="D28" s="75"/>
      <c r="E28" s="76"/>
      <c r="F28" s="76"/>
    </row>
    <row r="29" spans="1:6" s="71" customFormat="1" x14ac:dyDescent="0.2">
      <c r="A29" s="72"/>
      <c r="B29" s="72"/>
      <c r="C29" s="77" t="s">
        <v>87</v>
      </c>
      <c r="D29" s="78"/>
      <c r="E29" s="79"/>
      <c r="F29" s="79"/>
    </row>
    <row r="30" spans="1:6" s="71" customFormat="1" ht="12.95" customHeight="1" x14ac:dyDescent="0.2">
      <c r="A30" s="72"/>
      <c r="B30" s="344" t="s">
        <v>94</v>
      </c>
      <c r="C30" s="345"/>
      <c r="D30" s="345"/>
      <c r="E30" s="345"/>
      <c r="F30" s="346"/>
    </row>
    <row r="31" spans="1:6" s="71" customFormat="1" x14ac:dyDescent="0.2">
      <c r="A31" s="73"/>
      <c r="B31" s="73"/>
      <c r="C31" s="74"/>
      <c r="D31" s="75"/>
      <c r="E31" s="76"/>
      <c r="F31" s="76"/>
    </row>
    <row r="32" spans="1:6" s="71" customFormat="1" ht="12.75" customHeight="1" x14ac:dyDescent="0.2">
      <c r="A32" s="72"/>
      <c r="B32" s="72"/>
      <c r="C32" s="77" t="s">
        <v>87</v>
      </c>
      <c r="D32" s="78"/>
      <c r="E32" s="79"/>
      <c r="F32" s="79"/>
    </row>
    <row r="33" spans="1:6" s="71" customFormat="1" ht="12.95" customHeight="1" x14ac:dyDescent="0.2">
      <c r="A33" s="72"/>
      <c r="B33" s="344" t="s">
        <v>95</v>
      </c>
      <c r="C33" s="345"/>
      <c r="D33" s="345"/>
      <c r="E33" s="345"/>
      <c r="F33" s="346"/>
    </row>
    <row r="34" spans="1:6" s="71" customFormat="1" x14ac:dyDescent="0.2">
      <c r="A34" s="73"/>
      <c r="B34" s="73"/>
      <c r="C34" s="74"/>
      <c r="D34" s="75"/>
      <c r="E34" s="76"/>
      <c r="F34" s="76"/>
    </row>
    <row r="35" spans="1:6" s="71" customFormat="1" x14ac:dyDescent="0.2">
      <c r="A35" s="72"/>
      <c r="B35" s="72"/>
      <c r="C35" s="77" t="s">
        <v>87</v>
      </c>
      <c r="D35" s="78"/>
      <c r="E35" s="79"/>
      <c r="F35" s="79"/>
    </row>
    <row r="36" spans="1:6" s="71" customFormat="1" ht="12.95" customHeight="1" x14ac:dyDescent="0.2">
      <c r="A36" s="72"/>
      <c r="B36" s="72"/>
      <c r="C36" s="80" t="s">
        <v>88</v>
      </c>
      <c r="D36" s="81"/>
      <c r="E36" s="82"/>
      <c r="F36" s="82"/>
    </row>
    <row r="37" spans="1:6" s="71" customFormat="1" ht="14.25" x14ac:dyDescent="0.2">
      <c r="A37" s="86" t="s">
        <v>79</v>
      </c>
      <c r="B37" s="86" t="s">
        <v>80</v>
      </c>
      <c r="C37" s="86" t="s">
        <v>81</v>
      </c>
      <c r="D37" s="86" t="s">
        <v>82</v>
      </c>
      <c r="E37" s="86" t="s">
        <v>83</v>
      </c>
      <c r="F37" s="86" t="s">
        <v>84</v>
      </c>
    </row>
    <row r="38" spans="1:6" s="71" customFormat="1" x14ac:dyDescent="0.2">
      <c r="A38" s="72"/>
      <c r="B38" s="344" t="s">
        <v>96</v>
      </c>
      <c r="C38" s="345"/>
      <c r="D38" s="345"/>
      <c r="E38" s="345"/>
      <c r="F38" s="346"/>
    </row>
    <row r="39" spans="1:6" s="71" customFormat="1" x14ac:dyDescent="0.2">
      <c r="A39" s="73"/>
      <c r="B39" s="73"/>
      <c r="C39" s="74"/>
      <c r="D39" s="75"/>
      <c r="E39" s="76"/>
      <c r="F39" s="76"/>
    </row>
    <row r="40" spans="1:6" s="71" customFormat="1" x14ac:dyDescent="0.2">
      <c r="A40" s="72"/>
      <c r="B40" s="72"/>
      <c r="C40" s="77" t="s">
        <v>87</v>
      </c>
      <c r="D40" s="78"/>
      <c r="E40" s="79"/>
      <c r="F40" s="79"/>
    </row>
    <row r="41" spans="1:6" s="71" customFormat="1" ht="12.95" customHeight="1" x14ac:dyDescent="0.2">
      <c r="A41" s="72"/>
      <c r="B41" s="344" t="s">
        <v>97</v>
      </c>
      <c r="C41" s="345"/>
      <c r="D41" s="345"/>
      <c r="E41" s="345"/>
      <c r="F41" s="346"/>
    </row>
    <row r="42" spans="1:6" s="71" customFormat="1" ht="12.95" customHeight="1" x14ac:dyDescent="0.2">
      <c r="A42" s="73"/>
      <c r="B42" s="73"/>
      <c r="C42" s="74"/>
      <c r="D42" s="75"/>
      <c r="E42" s="76"/>
      <c r="F42" s="76"/>
    </row>
    <row r="43" spans="1:6" s="71" customFormat="1" x14ac:dyDescent="0.2">
      <c r="A43" s="73"/>
      <c r="B43" s="73"/>
      <c r="C43" s="74"/>
      <c r="D43" s="75"/>
      <c r="E43" s="76"/>
      <c r="F43" s="76"/>
    </row>
    <row r="44" spans="1:6" s="71" customFormat="1" x14ac:dyDescent="0.2">
      <c r="A44" s="72"/>
      <c r="B44" s="72"/>
      <c r="C44" s="77" t="s">
        <v>87</v>
      </c>
      <c r="D44" s="78"/>
      <c r="E44" s="79"/>
      <c r="F44" s="79"/>
    </row>
    <row r="45" spans="1:6" s="71" customFormat="1" x14ac:dyDescent="0.2">
      <c r="A45" s="72"/>
      <c r="B45" s="344" t="s">
        <v>98</v>
      </c>
      <c r="C45" s="345"/>
      <c r="D45" s="345"/>
      <c r="E45" s="345"/>
      <c r="F45" s="346"/>
    </row>
    <row r="46" spans="1:6" s="71" customFormat="1" x14ac:dyDescent="0.2">
      <c r="A46" s="73"/>
      <c r="B46" s="73"/>
      <c r="C46" s="74"/>
      <c r="D46" s="75"/>
      <c r="E46" s="76"/>
      <c r="F46" s="76"/>
    </row>
    <row r="47" spans="1:6" s="71" customFormat="1" x14ac:dyDescent="0.2">
      <c r="A47" s="72"/>
      <c r="B47" s="72"/>
      <c r="C47" s="77" t="s">
        <v>87</v>
      </c>
      <c r="D47" s="78"/>
      <c r="E47" s="79"/>
      <c r="F47" s="79"/>
    </row>
    <row r="48" spans="1:6" s="71" customFormat="1" ht="12.95" customHeight="1" x14ac:dyDescent="0.2">
      <c r="A48" s="72"/>
      <c r="B48" s="72"/>
      <c r="C48" s="80" t="s">
        <v>88</v>
      </c>
      <c r="D48" s="81"/>
      <c r="E48" s="82"/>
      <c r="F48" s="82"/>
    </row>
    <row r="49" spans="1:6" s="71" customFormat="1" ht="15" x14ac:dyDescent="0.2">
      <c r="A49" s="72"/>
      <c r="B49" s="72"/>
      <c r="C49" s="83" t="s">
        <v>99</v>
      </c>
      <c r="D49" s="84"/>
      <c r="E49" s="85"/>
      <c r="F49" s="85"/>
    </row>
    <row r="50" spans="1:6" s="71" customFormat="1" x14ac:dyDescent="0.2"/>
    <row r="51" spans="1:6" s="71" customFormat="1" ht="12.95" customHeight="1" x14ac:dyDescent="0.2"/>
    <row r="52" spans="1:6" s="71" customFormat="1" x14ac:dyDescent="0.2"/>
    <row r="53" spans="1:6" s="71" customFormat="1" x14ac:dyDescent="0.2">
      <c r="A53" s="71" t="s">
        <v>107</v>
      </c>
    </row>
    <row r="54" spans="1:6" s="71" customFormat="1" ht="12.95" customHeight="1" x14ac:dyDescent="0.2"/>
    <row r="55" spans="1:6" s="71" customFormat="1" x14ac:dyDescent="0.2"/>
    <row r="56" spans="1:6" s="71" customFormat="1" x14ac:dyDescent="0.2"/>
    <row r="57" spans="1:6" s="71" customFormat="1" x14ac:dyDescent="0.2"/>
    <row r="58" spans="1:6" s="71" customFormat="1" ht="12.95" customHeight="1" x14ac:dyDescent="0.2"/>
    <row r="59" spans="1:6" s="71" customFormat="1" x14ac:dyDescent="0.2"/>
    <row r="60" spans="1:6" s="71" customFormat="1" x14ac:dyDescent="0.2"/>
    <row r="61" spans="1:6" s="71" customFormat="1" x14ac:dyDescent="0.2"/>
    <row r="62" spans="1:6" s="71" customFormat="1" x14ac:dyDescent="0.2"/>
    <row r="63" spans="1:6" s="71" customFormat="1" ht="409.6" hidden="1" customHeight="1" x14ac:dyDescent="0.2"/>
    <row r="64" spans="1:6" s="71" customFormat="1" x14ac:dyDescent="0.2"/>
    <row r="65" spans="1:9" s="71" customFormat="1" x14ac:dyDescent="0.2"/>
    <row r="66" spans="1:9" s="71" customFormat="1" x14ac:dyDescent="0.2"/>
    <row r="67" spans="1:9" s="71" customFormat="1" x14ac:dyDescent="0.2"/>
    <row r="68" spans="1:9" s="71" customFormat="1" x14ac:dyDescent="0.2"/>
    <row r="69" spans="1:9" s="71" customFormat="1" x14ac:dyDescent="0.2"/>
    <row r="70" spans="1:9" s="71" customFormat="1" x14ac:dyDescent="0.2"/>
    <row r="71" spans="1:9" s="71" customFormat="1" x14ac:dyDescent="0.2"/>
    <row r="72" spans="1:9" s="71" customFormat="1" x14ac:dyDescent="0.2"/>
    <row r="73" spans="1:9" s="71" customFormat="1" x14ac:dyDescent="0.2"/>
    <row r="74" spans="1:9" s="71" customFormat="1" x14ac:dyDescent="0.2"/>
    <row r="75" spans="1:9" s="71" customFormat="1" x14ac:dyDescent="0.2"/>
    <row r="76" spans="1:9" s="71" customFormat="1" x14ac:dyDescent="0.2"/>
    <row r="77" spans="1:9" s="71" customFormat="1" ht="21" x14ac:dyDescent="0.35">
      <c r="A77" s="53" t="s">
        <v>204</v>
      </c>
      <c r="B77" s="218"/>
      <c r="C77" s="218"/>
      <c r="D77" s="218"/>
      <c r="E77" s="218"/>
      <c r="F77" s="218"/>
      <c r="G77" s="218"/>
      <c r="H77" s="218"/>
      <c r="I77" s="218"/>
    </row>
    <row r="78" spans="1:9" s="71" customFormat="1" ht="15" x14ac:dyDescent="0.25">
      <c r="A78" s="50"/>
      <c r="B78" s="218"/>
      <c r="C78" s="218"/>
      <c r="D78" s="218"/>
      <c r="E78" s="218"/>
      <c r="F78" s="218"/>
      <c r="G78" s="218"/>
      <c r="H78" s="218"/>
      <c r="I78" s="218"/>
    </row>
    <row r="79" spans="1:9" s="71" customFormat="1" ht="15" x14ac:dyDescent="0.25">
      <c r="A79" s="58" t="s">
        <v>61</v>
      </c>
      <c r="B79" s="59"/>
      <c r="C79" s="59" t="s">
        <v>62</v>
      </c>
      <c r="D79" s="59" t="s">
        <v>63</v>
      </c>
      <c r="E79" s="60" t="s">
        <v>64</v>
      </c>
      <c r="F79" s="60"/>
      <c r="G79" s="60"/>
      <c r="H79" s="60"/>
      <c r="I79" s="59"/>
    </row>
    <row r="80" spans="1:9" s="71" customFormat="1" ht="15" x14ac:dyDescent="0.25">
      <c r="A80" s="221" t="s">
        <v>203</v>
      </c>
      <c r="B80" s="56"/>
      <c r="C80" s="61">
        <v>41365</v>
      </c>
      <c r="D80" s="61"/>
      <c r="E80" s="323"/>
      <c r="F80" s="324"/>
      <c r="G80" s="324"/>
      <c r="H80" s="324"/>
      <c r="I80" s="325"/>
    </row>
    <row r="81" spans="1:9" s="71" customFormat="1" ht="15" x14ac:dyDescent="0.25">
      <c r="A81" s="173"/>
      <c r="B81" s="56"/>
      <c r="C81" s="61"/>
      <c r="D81" s="61"/>
      <c r="E81" s="323"/>
      <c r="F81" s="324"/>
      <c r="G81" s="324"/>
      <c r="H81" s="324"/>
      <c r="I81" s="325"/>
    </row>
    <row r="82" spans="1:9" s="71" customFormat="1" ht="15" x14ac:dyDescent="0.25">
      <c r="A82" s="54"/>
      <c r="B82" s="56"/>
      <c r="C82" s="56"/>
      <c r="D82" s="56"/>
      <c r="E82" s="55"/>
      <c r="F82" s="55"/>
      <c r="G82" s="55"/>
      <c r="H82" s="55"/>
      <c r="I82" s="56"/>
    </row>
    <row r="83" spans="1:9" s="71" customFormat="1" ht="15" x14ac:dyDescent="0.25">
      <c r="A83" s="54"/>
      <c r="B83" s="56"/>
      <c r="C83" s="56"/>
      <c r="D83" s="56"/>
      <c r="E83" s="55"/>
      <c r="F83" s="55"/>
      <c r="G83" s="55"/>
      <c r="H83" s="55"/>
      <c r="I83" s="56"/>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ht="15" x14ac:dyDescent="0.25">
      <c r="A98" s="54"/>
      <c r="B98" s="56"/>
      <c r="C98" s="56"/>
      <c r="D98" s="56"/>
      <c r="E98" s="55"/>
      <c r="F98" s="55"/>
      <c r="G98" s="55"/>
      <c r="H98" s="55"/>
      <c r="I98" s="56"/>
    </row>
    <row r="99" spans="1:9"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sheetData>
  <mergeCells count="20">
    <mergeCell ref="B30:F30"/>
    <mergeCell ref="A13:F13"/>
    <mergeCell ref="B14:F14"/>
    <mergeCell ref="E80:I80"/>
    <mergeCell ref="E81:I81"/>
    <mergeCell ref="B33:F33"/>
    <mergeCell ref="B38:F38"/>
    <mergeCell ref="B41:F41"/>
    <mergeCell ref="B45:F45"/>
    <mergeCell ref="A9:F9"/>
    <mergeCell ref="A2:F2"/>
    <mergeCell ref="A4:F4"/>
    <mergeCell ref="A5:F5"/>
    <mergeCell ref="A7:F7"/>
    <mergeCell ref="A8:F8"/>
    <mergeCell ref="A11:F11"/>
    <mergeCell ref="A19:F19"/>
    <mergeCell ref="B20:F20"/>
    <mergeCell ref="B24:F24"/>
    <mergeCell ref="B27:F27"/>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10"/>
  <sheetViews>
    <sheetView showGridLines="0" workbookViewId="0">
      <selection activeCell="O89" sqref="O89"/>
    </sheetView>
  </sheetViews>
  <sheetFormatPr defaultRowHeight="12.75" x14ac:dyDescent="0.2"/>
  <cols>
    <col min="1" max="1" width="8.28515625" style="69" customWidth="1"/>
    <col min="2" max="2" width="17.5703125" style="69" customWidth="1"/>
    <col min="3" max="3" width="33.7109375" style="69" customWidth="1"/>
    <col min="4" max="4" width="11.7109375" style="69" bestFit="1" customWidth="1"/>
    <col min="5" max="5" width="18.7109375" style="69" customWidth="1"/>
    <col min="6" max="6" width="14.42578125" style="69" customWidth="1"/>
    <col min="7" max="7" width="0" style="69" hidden="1" customWidth="1"/>
    <col min="8" max="256" width="9.140625" style="69"/>
    <col min="257" max="257" width="8.28515625" style="69" customWidth="1"/>
    <col min="258" max="258" width="17.5703125" style="69" customWidth="1"/>
    <col min="259" max="259" width="33.7109375" style="69" customWidth="1"/>
    <col min="260" max="260" width="8" style="69" customWidth="1"/>
    <col min="261" max="261" width="18.7109375" style="69" customWidth="1"/>
    <col min="262" max="262" width="14.42578125" style="69" customWidth="1"/>
    <col min="263" max="263" width="0" style="69" hidden="1" customWidth="1"/>
    <col min="264" max="512" width="9.140625" style="69"/>
    <col min="513" max="513" width="8.28515625" style="69" customWidth="1"/>
    <col min="514" max="514" width="17.5703125" style="69" customWidth="1"/>
    <col min="515" max="515" width="33.7109375" style="69" customWidth="1"/>
    <col min="516" max="516" width="8" style="69" customWidth="1"/>
    <col min="517" max="517" width="18.7109375" style="69" customWidth="1"/>
    <col min="518" max="518" width="14.42578125" style="69" customWidth="1"/>
    <col min="519" max="519" width="0" style="69" hidden="1" customWidth="1"/>
    <col min="520" max="768" width="9.140625" style="69"/>
    <col min="769" max="769" width="8.28515625" style="69" customWidth="1"/>
    <col min="770" max="770" width="17.5703125" style="69" customWidth="1"/>
    <col min="771" max="771" width="33.7109375" style="69" customWidth="1"/>
    <col min="772" max="772" width="8" style="69" customWidth="1"/>
    <col min="773" max="773" width="18.7109375" style="69" customWidth="1"/>
    <col min="774" max="774" width="14.42578125" style="69" customWidth="1"/>
    <col min="775" max="775" width="0" style="69" hidden="1" customWidth="1"/>
    <col min="776" max="1024" width="9.140625" style="69"/>
    <col min="1025" max="1025" width="8.28515625" style="69" customWidth="1"/>
    <col min="1026" max="1026" width="17.5703125" style="69" customWidth="1"/>
    <col min="1027" max="1027" width="33.7109375" style="69" customWidth="1"/>
    <col min="1028" max="1028" width="8" style="69" customWidth="1"/>
    <col min="1029" max="1029" width="18.7109375" style="69" customWidth="1"/>
    <col min="1030" max="1030" width="14.42578125" style="69" customWidth="1"/>
    <col min="1031" max="1031" width="0" style="69" hidden="1" customWidth="1"/>
    <col min="1032" max="1280" width="9.140625" style="69"/>
    <col min="1281" max="1281" width="8.28515625" style="69" customWidth="1"/>
    <col min="1282" max="1282" width="17.5703125" style="69" customWidth="1"/>
    <col min="1283" max="1283" width="33.7109375" style="69" customWidth="1"/>
    <col min="1284" max="1284" width="8" style="69" customWidth="1"/>
    <col min="1285" max="1285" width="18.7109375" style="69" customWidth="1"/>
    <col min="1286" max="1286" width="14.42578125" style="69" customWidth="1"/>
    <col min="1287" max="1287" width="0" style="69" hidden="1" customWidth="1"/>
    <col min="1288" max="1536" width="9.140625" style="69"/>
    <col min="1537" max="1537" width="8.28515625" style="69" customWidth="1"/>
    <col min="1538" max="1538" width="17.5703125" style="69" customWidth="1"/>
    <col min="1539" max="1539" width="33.7109375" style="69" customWidth="1"/>
    <col min="1540" max="1540" width="8" style="69" customWidth="1"/>
    <col min="1541" max="1541" width="18.7109375" style="69" customWidth="1"/>
    <col min="1542" max="1542" width="14.42578125" style="69" customWidth="1"/>
    <col min="1543" max="1543" width="0" style="69" hidden="1" customWidth="1"/>
    <col min="1544" max="1792" width="9.140625" style="69"/>
    <col min="1793" max="1793" width="8.28515625" style="69" customWidth="1"/>
    <col min="1794" max="1794" width="17.5703125" style="69" customWidth="1"/>
    <col min="1795" max="1795" width="33.7109375" style="69" customWidth="1"/>
    <col min="1796" max="1796" width="8" style="69" customWidth="1"/>
    <col min="1797" max="1797" width="18.7109375" style="69" customWidth="1"/>
    <col min="1798" max="1798" width="14.42578125" style="69" customWidth="1"/>
    <col min="1799" max="1799" width="0" style="69" hidden="1" customWidth="1"/>
    <col min="1800" max="2048" width="9.140625" style="69"/>
    <col min="2049" max="2049" width="8.28515625" style="69" customWidth="1"/>
    <col min="2050" max="2050" width="17.5703125" style="69" customWidth="1"/>
    <col min="2051" max="2051" width="33.7109375" style="69" customWidth="1"/>
    <col min="2052" max="2052" width="8" style="69" customWidth="1"/>
    <col min="2053" max="2053" width="18.7109375" style="69" customWidth="1"/>
    <col min="2054" max="2054" width="14.42578125" style="69" customWidth="1"/>
    <col min="2055" max="2055" width="0" style="69" hidden="1" customWidth="1"/>
    <col min="2056" max="2304" width="9.140625" style="69"/>
    <col min="2305" max="2305" width="8.28515625" style="69" customWidth="1"/>
    <col min="2306" max="2306" width="17.5703125" style="69" customWidth="1"/>
    <col min="2307" max="2307" width="33.7109375" style="69" customWidth="1"/>
    <col min="2308" max="2308" width="8" style="69" customWidth="1"/>
    <col min="2309" max="2309" width="18.7109375" style="69" customWidth="1"/>
    <col min="2310" max="2310" width="14.42578125" style="69" customWidth="1"/>
    <col min="2311" max="2311" width="0" style="69" hidden="1" customWidth="1"/>
    <col min="2312" max="2560" width="9.140625" style="69"/>
    <col min="2561" max="2561" width="8.28515625" style="69" customWidth="1"/>
    <col min="2562" max="2562" width="17.5703125" style="69" customWidth="1"/>
    <col min="2563" max="2563" width="33.7109375" style="69" customWidth="1"/>
    <col min="2564" max="2564" width="8" style="69" customWidth="1"/>
    <col min="2565" max="2565" width="18.7109375" style="69" customWidth="1"/>
    <col min="2566" max="2566" width="14.42578125" style="69" customWidth="1"/>
    <col min="2567" max="2567" width="0" style="69" hidden="1" customWidth="1"/>
    <col min="2568" max="2816" width="9.140625" style="69"/>
    <col min="2817" max="2817" width="8.28515625" style="69" customWidth="1"/>
    <col min="2818" max="2818" width="17.5703125" style="69" customWidth="1"/>
    <col min="2819" max="2819" width="33.7109375" style="69" customWidth="1"/>
    <col min="2820" max="2820" width="8" style="69" customWidth="1"/>
    <col min="2821" max="2821" width="18.7109375" style="69" customWidth="1"/>
    <col min="2822" max="2822" width="14.42578125" style="69" customWidth="1"/>
    <col min="2823" max="2823" width="0" style="69" hidden="1" customWidth="1"/>
    <col min="2824" max="3072" width="9.140625" style="69"/>
    <col min="3073" max="3073" width="8.28515625" style="69" customWidth="1"/>
    <col min="3074" max="3074" width="17.5703125" style="69" customWidth="1"/>
    <col min="3075" max="3075" width="33.7109375" style="69" customWidth="1"/>
    <col min="3076" max="3076" width="8" style="69" customWidth="1"/>
    <col min="3077" max="3077" width="18.7109375" style="69" customWidth="1"/>
    <col min="3078" max="3078" width="14.42578125" style="69" customWidth="1"/>
    <col min="3079" max="3079" width="0" style="69" hidden="1" customWidth="1"/>
    <col min="3080" max="3328" width="9.140625" style="69"/>
    <col min="3329" max="3329" width="8.28515625" style="69" customWidth="1"/>
    <col min="3330" max="3330" width="17.5703125" style="69" customWidth="1"/>
    <col min="3331" max="3331" width="33.7109375" style="69" customWidth="1"/>
    <col min="3332" max="3332" width="8" style="69" customWidth="1"/>
    <col min="3333" max="3333" width="18.7109375" style="69" customWidth="1"/>
    <col min="3334" max="3334" width="14.42578125" style="69" customWidth="1"/>
    <col min="3335" max="3335" width="0" style="69" hidden="1" customWidth="1"/>
    <col min="3336" max="3584" width="9.140625" style="69"/>
    <col min="3585" max="3585" width="8.28515625" style="69" customWidth="1"/>
    <col min="3586" max="3586" width="17.5703125" style="69" customWidth="1"/>
    <col min="3587" max="3587" width="33.7109375" style="69" customWidth="1"/>
    <col min="3588" max="3588" width="8" style="69" customWidth="1"/>
    <col min="3589" max="3589" width="18.7109375" style="69" customWidth="1"/>
    <col min="3590" max="3590" width="14.42578125" style="69" customWidth="1"/>
    <col min="3591" max="3591" width="0" style="69" hidden="1" customWidth="1"/>
    <col min="3592" max="3840" width="9.140625" style="69"/>
    <col min="3841" max="3841" width="8.28515625" style="69" customWidth="1"/>
    <col min="3842" max="3842" width="17.5703125" style="69" customWidth="1"/>
    <col min="3843" max="3843" width="33.7109375" style="69" customWidth="1"/>
    <col min="3844" max="3844" width="8" style="69" customWidth="1"/>
    <col min="3845" max="3845" width="18.7109375" style="69" customWidth="1"/>
    <col min="3846" max="3846" width="14.42578125" style="69" customWidth="1"/>
    <col min="3847" max="3847" width="0" style="69" hidden="1" customWidth="1"/>
    <col min="3848" max="4096" width="9.140625" style="69"/>
    <col min="4097" max="4097" width="8.28515625" style="69" customWidth="1"/>
    <col min="4098" max="4098" width="17.5703125" style="69" customWidth="1"/>
    <col min="4099" max="4099" width="33.7109375" style="69" customWidth="1"/>
    <col min="4100" max="4100" width="8" style="69" customWidth="1"/>
    <col min="4101" max="4101" width="18.7109375" style="69" customWidth="1"/>
    <col min="4102" max="4102" width="14.42578125" style="69" customWidth="1"/>
    <col min="4103" max="4103" width="0" style="69" hidden="1" customWidth="1"/>
    <col min="4104" max="4352" width="9.140625" style="69"/>
    <col min="4353" max="4353" width="8.28515625" style="69" customWidth="1"/>
    <col min="4354" max="4354" width="17.5703125" style="69" customWidth="1"/>
    <col min="4355" max="4355" width="33.7109375" style="69" customWidth="1"/>
    <col min="4356" max="4356" width="8" style="69" customWidth="1"/>
    <col min="4357" max="4357" width="18.7109375" style="69" customWidth="1"/>
    <col min="4358" max="4358" width="14.42578125" style="69" customWidth="1"/>
    <col min="4359" max="4359" width="0" style="69" hidden="1" customWidth="1"/>
    <col min="4360" max="4608" width="9.140625" style="69"/>
    <col min="4609" max="4609" width="8.28515625" style="69" customWidth="1"/>
    <col min="4610" max="4610" width="17.5703125" style="69" customWidth="1"/>
    <col min="4611" max="4611" width="33.7109375" style="69" customWidth="1"/>
    <col min="4612" max="4612" width="8" style="69" customWidth="1"/>
    <col min="4613" max="4613" width="18.7109375" style="69" customWidth="1"/>
    <col min="4614" max="4614" width="14.42578125" style="69" customWidth="1"/>
    <col min="4615" max="4615" width="0" style="69" hidden="1" customWidth="1"/>
    <col min="4616" max="4864" width="9.140625" style="69"/>
    <col min="4865" max="4865" width="8.28515625" style="69" customWidth="1"/>
    <col min="4866" max="4866" width="17.5703125" style="69" customWidth="1"/>
    <col min="4867" max="4867" width="33.7109375" style="69" customWidth="1"/>
    <col min="4868" max="4868" width="8" style="69" customWidth="1"/>
    <col min="4869" max="4869" width="18.7109375" style="69" customWidth="1"/>
    <col min="4870" max="4870" width="14.42578125" style="69" customWidth="1"/>
    <col min="4871" max="4871" width="0" style="69" hidden="1" customWidth="1"/>
    <col min="4872" max="5120" width="9.140625" style="69"/>
    <col min="5121" max="5121" width="8.28515625" style="69" customWidth="1"/>
    <col min="5122" max="5122" width="17.5703125" style="69" customWidth="1"/>
    <col min="5123" max="5123" width="33.7109375" style="69" customWidth="1"/>
    <col min="5124" max="5124" width="8" style="69" customWidth="1"/>
    <col min="5125" max="5125" width="18.7109375" style="69" customWidth="1"/>
    <col min="5126" max="5126" width="14.42578125" style="69" customWidth="1"/>
    <col min="5127" max="5127" width="0" style="69" hidden="1" customWidth="1"/>
    <col min="5128" max="5376" width="9.140625" style="69"/>
    <col min="5377" max="5377" width="8.28515625" style="69" customWidth="1"/>
    <col min="5378" max="5378" width="17.5703125" style="69" customWidth="1"/>
    <col min="5379" max="5379" width="33.7109375" style="69" customWidth="1"/>
    <col min="5380" max="5380" width="8" style="69" customWidth="1"/>
    <col min="5381" max="5381" width="18.7109375" style="69" customWidth="1"/>
    <col min="5382" max="5382" width="14.42578125" style="69" customWidth="1"/>
    <col min="5383" max="5383" width="0" style="69" hidden="1" customWidth="1"/>
    <col min="5384" max="5632" width="9.140625" style="69"/>
    <col min="5633" max="5633" width="8.28515625" style="69" customWidth="1"/>
    <col min="5634" max="5634" width="17.5703125" style="69" customWidth="1"/>
    <col min="5635" max="5635" width="33.7109375" style="69" customWidth="1"/>
    <col min="5636" max="5636" width="8" style="69" customWidth="1"/>
    <col min="5637" max="5637" width="18.7109375" style="69" customWidth="1"/>
    <col min="5638" max="5638" width="14.42578125" style="69" customWidth="1"/>
    <col min="5639" max="5639" width="0" style="69" hidden="1" customWidth="1"/>
    <col min="5640" max="5888" width="9.140625" style="69"/>
    <col min="5889" max="5889" width="8.28515625" style="69" customWidth="1"/>
    <col min="5890" max="5890" width="17.5703125" style="69" customWidth="1"/>
    <col min="5891" max="5891" width="33.7109375" style="69" customWidth="1"/>
    <col min="5892" max="5892" width="8" style="69" customWidth="1"/>
    <col min="5893" max="5893" width="18.7109375" style="69" customWidth="1"/>
    <col min="5894" max="5894" width="14.42578125" style="69" customWidth="1"/>
    <col min="5895" max="5895" width="0" style="69" hidden="1" customWidth="1"/>
    <col min="5896" max="6144" width="9.140625" style="69"/>
    <col min="6145" max="6145" width="8.28515625" style="69" customWidth="1"/>
    <col min="6146" max="6146" width="17.5703125" style="69" customWidth="1"/>
    <col min="6147" max="6147" width="33.7109375" style="69" customWidth="1"/>
    <col min="6148" max="6148" width="8" style="69" customWidth="1"/>
    <col min="6149" max="6149" width="18.7109375" style="69" customWidth="1"/>
    <col min="6150" max="6150" width="14.42578125" style="69" customWidth="1"/>
    <col min="6151" max="6151" width="0" style="69" hidden="1" customWidth="1"/>
    <col min="6152" max="6400" width="9.140625" style="69"/>
    <col min="6401" max="6401" width="8.28515625" style="69" customWidth="1"/>
    <col min="6402" max="6402" width="17.5703125" style="69" customWidth="1"/>
    <col min="6403" max="6403" width="33.7109375" style="69" customWidth="1"/>
    <col min="6404" max="6404" width="8" style="69" customWidth="1"/>
    <col min="6405" max="6405" width="18.7109375" style="69" customWidth="1"/>
    <col min="6406" max="6406" width="14.42578125" style="69" customWidth="1"/>
    <col min="6407" max="6407" width="0" style="69" hidden="1" customWidth="1"/>
    <col min="6408" max="6656" width="9.140625" style="69"/>
    <col min="6657" max="6657" width="8.28515625" style="69" customWidth="1"/>
    <col min="6658" max="6658" width="17.5703125" style="69" customWidth="1"/>
    <col min="6659" max="6659" width="33.7109375" style="69" customWidth="1"/>
    <col min="6660" max="6660" width="8" style="69" customWidth="1"/>
    <col min="6661" max="6661" width="18.7109375" style="69" customWidth="1"/>
    <col min="6662" max="6662" width="14.42578125" style="69" customWidth="1"/>
    <col min="6663" max="6663" width="0" style="69" hidden="1" customWidth="1"/>
    <col min="6664" max="6912" width="9.140625" style="69"/>
    <col min="6913" max="6913" width="8.28515625" style="69" customWidth="1"/>
    <col min="6914" max="6914" width="17.5703125" style="69" customWidth="1"/>
    <col min="6915" max="6915" width="33.7109375" style="69" customWidth="1"/>
    <col min="6916" max="6916" width="8" style="69" customWidth="1"/>
    <col min="6917" max="6917" width="18.7109375" style="69" customWidth="1"/>
    <col min="6918" max="6918" width="14.42578125" style="69" customWidth="1"/>
    <col min="6919" max="6919" width="0" style="69" hidden="1" customWidth="1"/>
    <col min="6920" max="7168" width="9.140625" style="69"/>
    <col min="7169" max="7169" width="8.28515625" style="69" customWidth="1"/>
    <col min="7170" max="7170" width="17.5703125" style="69" customWidth="1"/>
    <col min="7171" max="7171" width="33.7109375" style="69" customWidth="1"/>
    <col min="7172" max="7172" width="8" style="69" customWidth="1"/>
    <col min="7173" max="7173" width="18.7109375" style="69" customWidth="1"/>
    <col min="7174" max="7174" width="14.42578125" style="69" customWidth="1"/>
    <col min="7175" max="7175" width="0" style="69" hidden="1" customWidth="1"/>
    <col min="7176" max="7424" width="9.140625" style="69"/>
    <col min="7425" max="7425" width="8.28515625" style="69" customWidth="1"/>
    <col min="7426" max="7426" width="17.5703125" style="69" customWidth="1"/>
    <col min="7427" max="7427" width="33.7109375" style="69" customWidth="1"/>
    <col min="7428" max="7428" width="8" style="69" customWidth="1"/>
    <col min="7429" max="7429" width="18.7109375" style="69" customWidth="1"/>
    <col min="7430" max="7430" width="14.42578125" style="69" customWidth="1"/>
    <col min="7431" max="7431" width="0" style="69" hidden="1" customWidth="1"/>
    <col min="7432" max="7680" width="9.140625" style="69"/>
    <col min="7681" max="7681" width="8.28515625" style="69" customWidth="1"/>
    <col min="7682" max="7682" width="17.5703125" style="69" customWidth="1"/>
    <col min="7683" max="7683" width="33.7109375" style="69" customWidth="1"/>
    <col min="7684" max="7684" width="8" style="69" customWidth="1"/>
    <col min="7685" max="7685" width="18.7109375" style="69" customWidth="1"/>
    <col min="7686" max="7686" width="14.42578125" style="69" customWidth="1"/>
    <col min="7687" max="7687" width="0" style="69" hidden="1" customWidth="1"/>
    <col min="7688" max="7936" width="9.140625" style="69"/>
    <col min="7937" max="7937" width="8.28515625" style="69" customWidth="1"/>
    <col min="7938" max="7938" width="17.5703125" style="69" customWidth="1"/>
    <col min="7939" max="7939" width="33.7109375" style="69" customWidth="1"/>
    <col min="7940" max="7940" width="8" style="69" customWidth="1"/>
    <col min="7941" max="7941" width="18.7109375" style="69" customWidth="1"/>
    <col min="7942" max="7942" width="14.42578125" style="69" customWidth="1"/>
    <col min="7943" max="7943" width="0" style="69" hidden="1" customWidth="1"/>
    <col min="7944" max="8192" width="9.140625" style="69"/>
    <col min="8193" max="8193" width="8.28515625" style="69" customWidth="1"/>
    <col min="8194" max="8194" width="17.5703125" style="69" customWidth="1"/>
    <col min="8195" max="8195" width="33.7109375" style="69" customWidth="1"/>
    <col min="8196" max="8196" width="8" style="69" customWidth="1"/>
    <col min="8197" max="8197" width="18.7109375" style="69" customWidth="1"/>
    <col min="8198" max="8198" width="14.42578125" style="69" customWidth="1"/>
    <col min="8199" max="8199" width="0" style="69" hidden="1" customWidth="1"/>
    <col min="8200" max="8448" width="9.140625" style="69"/>
    <col min="8449" max="8449" width="8.28515625" style="69" customWidth="1"/>
    <col min="8450" max="8450" width="17.5703125" style="69" customWidth="1"/>
    <col min="8451" max="8451" width="33.7109375" style="69" customWidth="1"/>
    <col min="8452" max="8452" width="8" style="69" customWidth="1"/>
    <col min="8453" max="8453" width="18.7109375" style="69" customWidth="1"/>
    <col min="8454" max="8454" width="14.42578125" style="69" customWidth="1"/>
    <col min="8455" max="8455" width="0" style="69" hidden="1" customWidth="1"/>
    <col min="8456" max="8704" width="9.140625" style="69"/>
    <col min="8705" max="8705" width="8.28515625" style="69" customWidth="1"/>
    <col min="8706" max="8706" width="17.5703125" style="69" customWidth="1"/>
    <col min="8707" max="8707" width="33.7109375" style="69" customWidth="1"/>
    <col min="8708" max="8708" width="8" style="69" customWidth="1"/>
    <col min="8709" max="8709" width="18.7109375" style="69" customWidth="1"/>
    <col min="8710" max="8710" width="14.42578125" style="69" customWidth="1"/>
    <col min="8711" max="8711" width="0" style="69" hidden="1" customWidth="1"/>
    <col min="8712" max="8960" width="9.140625" style="69"/>
    <col min="8961" max="8961" width="8.28515625" style="69" customWidth="1"/>
    <col min="8962" max="8962" width="17.5703125" style="69" customWidth="1"/>
    <col min="8963" max="8963" width="33.7109375" style="69" customWidth="1"/>
    <col min="8964" max="8964" width="8" style="69" customWidth="1"/>
    <col min="8965" max="8965" width="18.7109375" style="69" customWidth="1"/>
    <col min="8966" max="8966" width="14.42578125" style="69" customWidth="1"/>
    <col min="8967" max="8967" width="0" style="69" hidden="1" customWidth="1"/>
    <col min="8968" max="9216" width="9.140625" style="69"/>
    <col min="9217" max="9217" width="8.28515625" style="69" customWidth="1"/>
    <col min="9218" max="9218" width="17.5703125" style="69" customWidth="1"/>
    <col min="9219" max="9219" width="33.7109375" style="69" customWidth="1"/>
    <col min="9220" max="9220" width="8" style="69" customWidth="1"/>
    <col min="9221" max="9221" width="18.7109375" style="69" customWidth="1"/>
    <col min="9222" max="9222" width="14.42578125" style="69" customWidth="1"/>
    <col min="9223" max="9223" width="0" style="69" hidden="1" customWidth="1"/>
    <col min="9224" max="9472" width="9.140625" style="69"/>
    <col min="9473" max="9473" width="8.28515625" style="69" customWidth="1"/>
    <col min="9474" max="9474" width="17.5703125" style="69" customWidth="1"/>
    <col min="9475" max="9475" width="33.7109375" style="69" customWidth="1"/>
    <col min="9476" max="9476" width="8" style="69" customWidth="1"/>
    <col min="9477" max="9477" width="18.7109375" style="69" customWidth="1"/>
    <col min="9478" max="9478" width="14.42578125" style="69" customWidth="1"/>
    <col min="9479" max="9479" width="0" style="69" hidden="1" customWidth="1"/>
    <col min="9480" max="9728" width="9.140625" style="69"/>
    <col min="9729" max="9729" width="8.28515625" style="69" customWidth="1"/>
    <col min="9730" max="9730" width="17.5703125" style="69" customWidth="1"/>
    <col min="9731" max="9731" width="33.7109375" style="69" customWidth="1"/>
    <col min="9732" max="9732" width="8" style="69" customWidth="1"/>
    <col min="9733" max="9733" width="18.7109375" style="69" customWidth="1"/>
    <col min="9734" max="9734" width="14.42578125" style="69" customWidth="1"/>
    <col min="9735" max="9735" width="0" style="69" hidden="1" customWidth="1"/>
    <col min="9736" max="9984" width="9.140625" style="69"/>
    <col min="9985" max="9985" width="8.28515625" style="69" customWidth="1"/>
    <col min="9986" max="9986" width="17.5703125" style="69" customWidth="1"/>
    <col min="9987" max="9987" width="33.7109375" style="69" customWidth="1"/>
    <col min="9988" max="9988" width="8" style="69" customWidth="1"/>
    <col min="9989" max="9989" width="18.7109375" style="69" customWidth="1"/>
    <col min="9990" max="9990" width="14.42578125" style="69" customWidth="1"/>
    <col min="9991" max="9991" width="0" style="69" hidden="1" customWidth="1"/>
    <col min="9992" max="10240" width="9.140625" style="69"/>
    <col min="10241" max="10241" width="8.28515625" style="69" customWidth="1"/>
    <col min="10242" max="10242" width="17.5703125" style="69" customWidth="1"/>
    <col min="10243" max="10243" width="33.7109375" style="69" customWidth="1"/>
    <col min="10244" max="10244" width="8" style="69" customWidth="1"/>
    <col min="10245" max="10245" width="18.7109375" style="69" customWidth="1"/>
    <col min="10246" max="10246" width="14.42578125" style="69" customWidth="1"/>
    <col min="10247" max="10247" width="0" style="69" hidden="1" customWidth="1"/>
    <col min="10248" max="10496" width="9.140625" style="69"/>
    <col min="10497" max="10497" width="8.28515625" style="69" customWidth="1"/>
    <col min="10498" max="10498" width="17.5703125" style="69" customWidth="1"/>
    <col min="10499" max="10499" width="33.7109375" style="69" customWidth="1"/>
    <col min="10500" max="10500" width="8" style="69" customWidth="1"/>
    <col min="10501" max="10501" width="18.7109375" style="69" customWidth="1"/>
    <col min="10502" max="10502" width="14.42578125" style="69" customWidth="1"/>
    <col min="10503" max="10503" width="0" style="69" hidden="1" customWidth="1"/>
    <col min="10504" max="10752" width="9.140625" style="69"/>
    <col min="10753" max="10753" width="8.28515625" style="69" customWidth="1"/>
    <col min="10754" max="10754" width="17.5703125" style="69" customWidth="1"/>
    <col min="10755" max="10755" width="33.7109375" style="69" customWidth="1"/>
    <col min="10756" max="10756" width="8" style="69" customWidth="1"/>
    <col min="10757" max="10757" width="18.7109375" style="69" customWidth="1"/>
    <col min="10758" max="10758" width="14.42578125" style="69" customWidth="1"/>
    <col min="10759" max="10759" width="0" style="69" hidden="1" customWidth="1"/>
    <col min="10760" max="11008" width="9.140625" style="69"/>
    <col min="11009" max="11009" width="8.28515625" style="69" customWidth="1"/>
    <col min="11010" max="11010" width="17.5703125" style="69" customWidth="1"/>
    <col min="11011" max="11011" width="33.7109375" style="69" customWidth="1"/>
    <col min="11012" max="11012" width="8" style="69" customWidth="1"/>
    <col min="11013" max="11013" width="18.7109375" style="69" customWidth="1"/>
    <col min="11014" max="11014" width="14.42578125" style="69" customWidth="1"/>
    <col min="11015" max="11015" width="0" style="69" hidden="1" customWidth="1"/>
    <col min="11016" max="11264" width="9.140625" style="69"/>
    <col min="11265" max="11265" width="8.28515625" style="69" customWidth="1"/>
    <col min="11266" max="11266" width="17.5703125" style="69" customWidth="1"/>
    <col min="11267" max="11267" width="33.7109375" style="69" customWidth="1"/>
    <col min="11268" max="11268" width="8" style="69" customWidth="1"/>
    <col min="11269" max="11269" width="18.7109375" style="69" customWidth="1"/>
    <col min="11270" max="11270" width="14.42578125" style="69" customWidth="1"/>
    <col min="11271" max="11271" width="0" style="69" hidden="1" customWidth="1"/>
    <col min="11272" max="11520" width="9.140625" style="69"/>
    <col min="11521" max="11521" width="8.28515625" style="69" customWidth="1"/>
    <col min="11522" max="11522" width="17.5703125" style="69" customWidth="1"/>
    <col min="11523" max="11523" width="33.7109375" style="69" customWidth="1"/>
    <col min="11524" max="11524" width="8" style="69" customWidth="1"/>
    <col min="11525" max="11525" width="18.7109375" style="69" customWidth="1"/>
    <col min="11526" max="11526" width="14.42578125" style="69" customWidth="1"/>
    <col min="11527" max="11527" width="0" style="69" hidden="1" customWidth="1"/>
    <col min="11528" max="11776" width="9.140625" style="69"/>
    <col min="11777" max="11777" width="8.28515625" style="69" customWidth="1"/>
    <col min="11778" max="11778" width="17.5703125" style="69" customWidth="1"/>
    <col min="11779" max="11779" width="33.7109375" style="69" customWidth="1"/>
    <col min="11780" max="11780" width="8" style="69" customWidth="1"/>
    <col min="11781" max="11781" width="18.7109375" style="69" customWidth="1"/>
    <col min="11782" max="11782" width="14.42578125" style="69" customWidth="1"/>
    <col min="11783" max="11783" width="0" style="69" hidden="1" customWidth="1"/>
    <col min="11784" max="12032" width="9.140625" style="69"/>
    <col min="12033" max="12033" width="8.28515625" style="69" customWidth="1"/>
    <col min="12034" max="12034" width="17.5703125" style="69" customWidth="1"/>
    <col min="12035" max="12035" width="33.7109375" style="69" customWidth="1"/>
    <col min="12036" max="12036" width="8" style="69" customWidth="1"/>
    <col min="12037" max="12037" width="18.7109375" style="69" customWidth="1"/>
    <col min="12038" max="12038" width="14.42578125" style="69" customWidth="1"/>
    <col min="12039" max="12039" width="0" style="69" hidden="1" customWidth="1"/>
    <col min="12040" max="12288" width="9.140625" style="69"/>
    <col min="12289" max="12289" width="8.28515625" style="69" customWidth="1"/>
    <col min="12290" max="12290" width="17.5703125" style="69" customWidth="1"/>
    <col min="12291" max="12291" width="33.7109375" style="69" customWidth="1"/>
    <col min="12292" max="12292" width="8" style="69" customWidth="1"/>
    <col min="12293" max="12293" width="18.7109375" style="69" customWidth="1"/>
    <col min="12294" max="12294" width="14.42578125" style="69" customWidth="1"/>
    <col min="12295" max="12295" width="0" style="69" hidden="1" customWidth="1"/>
    <col min="12296" max="12544" width="9.140625" style="69"/>
    <col min="12545" max="12545" width="8.28515625" style="69" customWidth="1"/>
    <col min="12546" max="12546" width="17.5703125" style="69" customWidth="1"/>
    <col min="12547" max="12547" width="33.7109375" style="69" customWidth="1"/>
    <col min="12548" max="12548" width="8" style="69" customWidth="1"/>
    <col min="12549" max="12549" width="18.7109375" style="69" customWidth="1"/>
    <col min="12550" max="12550" width="14.42578125" style="69" customWidth="1"/>
    <col min="12551" max="12551" width="0" style="69" hidden="1" customWidth="1"/>
    <col min="12552" max="12800" width="9.140625" style="69"/>
    <col min="12801" max="12801" width="8.28515625" style="69" customWidth="1"/>
    <col min="12802" max="12802" width="17.5703125" style="69" customWidth="1"/>
    <col min="12803" max="12803" width="33.7109375" style="69" customWidth="1"/>
    <col min="12804" max="12804" width="8" style="69" customWidth="1"/>
    <col min="12805" max="12805" width="18.7109375" style="69" customWidth="1"/>
    <col min="12806" max="12806" width="14.42578125" style="69" customWidth="1"/>
    <col min="12807" max="12807" width="0" style="69" hidden="1" customWidth="1"/>
    <col min="12808" max="13056" width="9.140625" style="69"/>
    <col min="13057" max="13057" width="8.28515625" style="69" customWidth="1"/>
    <col min="13058" max="13058" width="17.5703125" style="69" customWidth="1"/>
    <col min="13059" max="13059" width="33.7109375" style="69" customWidth="1"/>
    <col min="13060" max="13060" width="8" style="69" customWidth="1"/>
    <col min="13061" max="13061" width="18.7109375" style="69" customWidth="1"/>
    <col min="13062" max="13062" width="14.42578125" style="69" customWidth="1"/>
    <col min="13063" max="13063" width="0" style="69" hidden="1" customWidth="1"/>
    <col min="13064" max="13312" width="9.140625" style="69"/>
    <col min="13313" max="13313" width="8.28515625" style="69" customWidth="1"/>
    <col min="13314" max="13314" width="17.5703125" style="69" customWidth="1"/>
    <col min="13315" max="13315" width="33.7109375" style="69" customWidth="1"/>
    <col min="13316" max="13316" width="8" style="69" customWidth="1"/>
    <col min="13317" max="13317" width="18.7109375" style="69" customWidth="1"/>
    <col min="13318" max="13318" width="14.42578125" style="69" customWidth="1"/>
    <col min="13319" max="13319" width="0" style="69" hidden="1" customWidth="1"/>
    <col min="13320" max="13568" width="9.140625" style="69"/>
    <col min="13569" max="13569" width="8.28515625" style="69" customWidth="1"/>
    <col min="13570" max="13570" width="17.5703125" style="69" customWidth="1"/>
    <col min="13571" max="13571" width="33.7109375" style="69" customWidth="1"/>
    <col min="13572" max="13572" width="8" style="69" customWidth="1"/>
    <col min="13573" max="13573" width="18.7109375" style="69" customWidth="1"/>
    <col min="13574" max="13574" width="14.42578125" style="69" customWidth="1"/>
    <col min="13575" max="13575" width="0" style="69" hidden="1" customWidth="1"/>
    <col min="13576" max="13824" width="9.140625" style="69"/>
    <col min="13825" max="13825" width="8.28515625" style="69" customWidth="1"/>
    <col min="13826" max="13826" width="17.5703125" style="69" customWidth="1"/>
    <col min="13827" max="13827" width="33.7109375" style="69" customWidth="1"/>
    <col min="13828" max="13828" width="8" style="69" customWidth="1"/>
    <col min="13829" max="13829" width="18.7109375" style="69" customWidth="1"/>
    <col min="13830" max="13830" width="14.42578125" style="69" customWidth="1"/>
    <col min="13831" max="13831" width="0" style="69" hidden="1" customWidth="1"/>
    <col min="13832" max="14080" width="9.140625" style="69"/>
    <col min="14081" max="14081" width="8.28515625" style="69" customWidth="1"/>
    <col min="14082" max="14082" width="17.5703125" style="69" customWidth="1"/>
    <col min="14083" max="14083" width="33.7109375" style="69" customWidth="1"/>
    <col min="14084" max="14084" width="8" style="69" customWidth="1"/>
    <col min="14085" max="14085" width="18.7109375" style="69" customWidth="1"/>
    <col min="14086" max="14086" width="14.42578125" style="69" customWidth="1"/>
    <col min="14087" max="14087" width="0" style="69" hidden="1" customWidth="1"/>
    <col min="14088" max="14336" width="9.140625" style="69"/>
    <col min="14337" max="14337" width="8.28515625" style="69" customWidth="1"/>
    <col min="14338" max="14338" width="17.5703125" style="69" customWidth="1"/>
    <col min="14339" max="14339" width="33.7109375" style="69" customWidth="1"/>
    <col min="14340" max="14340" width="8" style="69" customWidth="1"/>
    <col min="14341" max="14341" width="18.7109375" style="69" customWidth="1"/>
    <col min="14342" max="14342" width="14.42578125" style="69" customWidth="1"/>
    <col min="14343" max="14343" width="0" style="69" hidden="1" customWidth="1"/>
    <col min="14344" max="14592" width="9.140625" style="69"/>
    <col min="14593" max="14593" width="8.28515625" style="69" customWidth="1"/>
    <col min="14594" max="14594" width="17.5703125" style="69" customWidth="1"/>
    <col min="14595" max="14595" width="33.7109375" style="69" customWidth="1"/>
    <col min="14596" max="14596" width="8" style="69" customWidth="1"/>
    <col min="14597" max="14597" width="18.7109375" style="69" customWidth="1"/>
    <col min="14598" max="14598" width="14.42578125" style="69" customWidth="1"/>
    <col min="14599" max="14599" width="0" style="69" hidden="1" customWidth="1"/>
    <col min="14600" max="14848" width="9.140625" style="69"/>
    <col min="14849" max="14849" width="8.28515625" style="69" customWidth="1"/>
    <col min="14850" max="14850" width="17.5703125" style="69" customWidth="1"/>
    <col min="14851" max="14851" width="33.7109375" style="69" customWidth="1"/>
    <col min="14852" max="14852" width="8" style="69" customWidth="1"/>
    <col min="14853" max="14853" width="18.7109375" style="69" customWidth="1"/>
    <col min="14854" max="14854" width="14.42578125" style="69" customWidth="1"/>
    <col min="14855" max="14855" width="0" style="69" hidden="1" customWidth="1"/>
    <col min="14856" max="15104" width="9.140625" style="69"/>
    <col min="15105" max="15105" width="8.28515625" style="69" customWidth="1"/>
    <col min="15106" max="15106" width="17.5703125" style="69" customWidth="1"/>
    <col min="15107" max="15107" width="33.7109375" style="69" customWidth="1"/>
    <col min="15108" max="15108" width="8" style="69" customWidth="1"/>
    <col min="15109" max="15109" width="18.7109375" style="69" customWidth="1"/>
    <col min="15110" max="15110" width="14.42578125" style="69" customWidth="1"/>
    <col min="15111" max="15111" width="0" style="69" hidden="1" customWidth="1"/>
    <col min="15112" max="15360" width="9.140625" style="69"/>
    <col min="15361" max="15361" width="8.28515625" style="69" customWidth="1"/>
    <col min="15362" max="15362" width="17.5703125" style="69" customWidth="1"/>
    <col min="15363" max="15363" width="33.7109375" style="69" customWidth="1"/>
    <col min="15364" max="15364" width="8" style="69" customWidth="1"/>
    <col min="15365" max="15365" width="18.7109375" style="69" customWidth="1"/>
    <col min="15366" max="15366" width="14.42578125" style="69" customWidth="1"/>
    <col min="15367" max="15367" width="0" style="69" hidden="1" customWidth="1"/>
    <col min="15368" max="15616" width="9.140625" style="69"/>
    <col min="15617" max="15617" width="8.28515625" style="69" customWidth="1"/>
    <col min="15618" max="15618" width="17.5703125" style="69" customWidth="1"/>
    <col min="15619" max="15619" width="33.7109375" style="69" customWidth="1"/>
    <col min="15620" max="15620" width="8" style="69" customWidth="1"/>
    <col min="15621" max="15621" width="18.7109375" style="69" customWidth="1"/>
    <col min="15622" max="15622" width="14.42578125" style="69" customWidth="1"/>
    <col min="15623" max="15623" width="0" style="69" hidden="1" customWidth="1"/>
    <col min="15624" max="15872" width="9.140625" style="69"/>
    <col min="15873" max="15873" width="8.28515625" style="69" customWidth="1"/>
    <col min="15874" max="15874" width="17.5703125" style="69" customWidth="1"/>
    <col min="15875" max="15875" width="33.7109375" style="69" customWidth="1"/>
    <col min="15876" max="15876" width="8" style="69" customWidth="1"/>
    <col min="15877" max="15877" width="18.7109375" style="69" customWidth="1"/>
    <col min="15878" max="15878" width="14.42578125" style="69" customWidth="1"/>
    <col min="15879" max="15879" width="0" style="69" hidden="1" customWidth="1"/>
    <col min="15880" max="16128" width="9.140625" style="69"/>
    <col min="16129" max="16129" width="8.28515625" style="69" customWidth="1"/>
    <col min="16130" max="16130" width="17.5703125" style="69" customWidth="1"/>
    <col min="16131" max="16131" width="33.7109375" style="69" customWidth="1"/>
    <col min="16132" max="16132" width="8" style="69" customWidth="1"/>
    <col min="16133" max="16133" width="18.7109375" style="69" customWidth="1"/>
    <col min="16134" max="16134" width="14.42578125" style="69" customWidth="1"/>
    <col min="16135" max="16135" width="0" style="69" hidden="1" customWidth="1"/>
    <col min="16136" max="16384" width="9.140625" style="69"/>
  </cols>
  <sheetData>
    <row r="1" spans="1:11" ht="21" x14ac:dyDescent="0.35">
      <c r="A1" s="52" t="s">
        <v>104</v>
      </c>
      <c r="B1"/>
      <c r="C1"/>
      <c r="D1" s="172" t="s">
        <v>189</v>
      </c>
      <c r="E1" s="172" t="s">
        <v>154</v>
      </c>
      <c r="G1"/>
      <c r="I1"/>
      <c r="K1"/>
    </row>
    <row r="2" spans="1:11" s="70" customFormat="1" ht="25.9" customHeight="1" x14ac:dyDescent="0.2">
      <c r="A2" s="347" t="s">
        <v>74</v>
      </c>
      <c r="B2" s="348"/>
      <c r="C2" s="348"/>
      <c r="D2" s="348"/>
      <c r="E2" s="348"/>
      <c r="F2" s="348"/>
    </row>
    <row r="3" spans="1:11" ht="5.0999999999999996" customHeight="1" x14ac:dyDescent="0.2"/>
    <row r="4" spans="1:11" ht="15.2" customHeight="1" x14ac:dyDescent="0.2">
      <c r="A4" s="349" t="s">
        <v>75</v>
      </c>
      <c r="B4" s="350"/>
      <c r="C4" s="350"/>
      <c r="D4" s="350"/>
      <c r="E4" s="350"/>
      <c r="F4" s="350"/>
    </row>
    <row r="5" spans="1:11" ht="16.149999999999999" customHeight="1" x14ac:dyDescent="0.25">
      <c r="A5" s="328" t="s">
        <v>76</v>
      </c>
      <c r="B5" s="327"/>
      <c r="C5" s="327"/>
      <c r="D5" s="327"/>
      <c r="E5" s="327"/>
      <c r="F5" s="327"/>
    </row>
    <row r="6" spans="1:11" ht="409.6" hidden="1" customHeight="1" x14ac:dyDescent="0.25">
      <c r="A6"/>
      <c r="B6"/>
      <c r="C6"/>
      <c r="D6"/>
      <c r="E6"/>
      <c r="F6"/>
    </row>
    <row r="7" spans="1:11" ht="16.149999999999999" customHeight="1" x14ac:dyDescent="0.25">
      <c r="A7" s="328" t="s">
        <v>77</v>
      </c>
      <c r="B7" s="327"/>
      <c r="C7" s="327"/>
      <c r="D7" s="327"/>
      <c r="E7" s="327"/>
      <c r="F7" s="327"/>
    </row>
    <row r="8" spans="1:11" ht="16.149999999999999" customHeight="1" x14ac:dyDescent="0.25">
      <c r="A8" s="328" t="s">
        <v>78</v>
      </c>
      <c r="B8" s="327"/>
      <c r="C8" s="327"/>
      <c r="D8" s="327"/>
      <c r="E8" s="327"/>
      <c r="F8" s="327"/>
    </row>
    <row r="9" spans="1:11" ht="16.149999999999999" customHeight="1" x14ac:dyDescent="0.25">
      <c r="A9" s="328" t="s">
        <v>105</v>
      </c>
      <c r="B9" s="327"/>
      <c r="C9" s="327"/>
      <c r="D9" s="327"/>
      <c r="E9" s="327"/>
      <c r="F9" s="327"/>
    </row>
    <row r="10" spans="1:11" ht="409.6" hidden="1" customHeight="1" x14ac:dyDescent="0.25">
      <c r="A10"/>
      <c r="B10"/>
      <c r="C10"/>
      <c r="D10"/>
      <c r="E10"/>
      <c r="F10"/>
    </row>
    <row r="11" spans="1:11" ht="16.149999999999999" customHeight="1" x14ac:dyDescent="0.25">
      <c r="A11" s="328" t="s">
        <v>188</v>
      </c>
      <c r="B11" s="327"/>
      <c r="C11" s="327"/>
      <c r="D11" s="327"/>
      <c r="E11" s="327"/>
      <c r="F11" s="327"/>
    </row>
    <row r="12" spans="1:11" s="71" customFormat="1" ht="14.25" x14ac:dyDescent="0.2">
      <c r="A12" s="98" t="s">
        <v>79</v>
      </c>
      <c r="B12" s="98" t="s">
        <v>80</v>
      </c>
      <c r="C12" s="98" t="s">
        <v>81</v>
      </c>
      <c r="D12" s="98" t="s">
        <v>82</v>
      </c>
      <c r="E12" s="98" t="s">
        <v>83</v>
      </c>
      <c r="F12" s="98" t="s">
        <v>84</v>
      </c>
    </row>
    <row r="13" spans="1:11" s="71" customFormat="1" ht="12.95" customHeight="1" x14ac:dyDescent="0.2">
      <c r="A13" s="357" t="s">
        <v>89</v>
      </c>
      <c r="B13" s="352"/>
      <c r="C13" s="352"/>
      <c r="D13" s="352"/>
      <c r="E13" s="352"/>
      <c r="F13" s="353"/>
    </row>
    <row r="14" spans="1:11" s="71" customFormat="1" ht="12.95" customHeight="1" x14ac:dyDescent="0.2">
      <c r="A14" s="113"/>
      <c r="B14" s="355" t="s">
        <v>91</v>
      </c>
      <c r="C14" s="352"/>
      <c r="D14" s="352"/>
      <c r="E14" s="352"/>
      <c r="F14" s="353"/>
    </row>
    <row r="15" spans="1:11" s="71" customFormat="1" ht="14.25" customHeight="1" x14ac:dyDescent="0.2">
      <c r="A15" s="100"/>
      <c r="B15" s="100"/>
      <c r="C15" s="101"/>
      <c r="D15" s="102"/>
      <c r="E15" s="103"/>
      <c r="F15" s="103"/>
    </row>
    <row r="16" spans="1:11" s="71" customFormat="1" ht="14.25" customHeight="1" x14ac:dyDescent="0.2">
      <c r="A16" s="99"/>
      <c r="B16" s="99"/>
      <c r="C16" s="104" t="s">
        <v>87</v>
      </c>
      <c r="D16" s="105"/>
      <c r="E16" s="106"/>
      <c r="F16" s="106"/>
    </row>
    <row r="17" spans="1:6" s="71" customFormat="1" ht="12.75" customHeight="1" x14ac:dyDescent="0.2">
      <c r="A17" s="113"/>
      <c r="B17" s="355" t="s">
        <v>93</v>
      </c>
      <c r="C17" s="352"/>
      <c r="D17" s="352"/>
      <c r="E17" s="352"/>
      <c r="F17" s="353"/>
    </row>
    <row r="18" spans="1:6" s="71" customFormat="1" x14ac:dyDescent="0.2">
      <c r="A18" s="100"/>
      <c r="B18" s="100"/>
      <c r="C18" s="101"/>
      <c r="D18" s="102"/>
      <c r="E18" s="103"/>
      <c r="F18" s="103"/>
    </row>
    <row r="19" spans="1:6" s="71" customFormat="1" ht="12.95" customHeight="1" x14ac:dyDescent="0.2">
      <c r="A19" s="99"/>
      <c r="B19" s="99"/>
      <c r="C19" s="104" t="s">
        <v>87</v>
      </c>
      <c r="D19" s="105"/>
      <c r="E19" s="106"/>
      <c r="F19" s="106"/>
    </row>
    <row r="20" spans="1:6" s="71" customFormat="1" ht="12.95" customHeight="1" x14ac:dyDescent="0.2">
      <c r="A20" s="99"/>
      <c r="B20" s="99"/>
      <c r="C20" s="107" t="s">
        <v>88</v>
      </c>
      <c r="D20" s="108"/>
      <c r="E20" s="109"/>
      <c r="F20" s="109"/>
    </row>
    <row r="21" spans="1:6" s="71" customFormat="1" ht="15" x14ac:dyDescent="0.2">
      <c r="A21" s="99"/>
      <c r="B21" s="99"/>
      <c r="C21" s="110" t="s">
        <v>99</v>
      </c>
      <c r="D21" s="111"/>
      <c r="E21" s="112"/>
      <c r="F21" s="112"/>
    </row>
    <row r="22" spans="1:6" s="71" customFormat="1" ht="15" x14ac:dyDescent="0.25">
      <c r="A22" s="356" t="s">
        <v>106</v>
      </c>
      <c r="B22" s="327"/>
      <c r="C22" s="327"/>
      <c r="D22" s="327"/>
      <c r="E22" s="327"/>
      <c r="F22" s="327"/>
    </row>
    <row r="23" spans="1:6" s="71" customFormat="1" ht="12.95" customHeight="1" x14ac:dyDescent="0.2"/>
    <row r="24" spans="1:6" s="71" customFormat="1" x14ac:dyDescent="0.2"/>
    <row r="25" spans="1:6" s="71" customFormat="1" x14ac:dyDescent="0.2"/>
    <row r="26" spans="1:6" s="71" customFormat="1" x14ac:dyDescent="0.2">
      <c r="A26" s="114" t="s">
        <v>108</v>
      </c>
    </row>
    <row r="27" spans="1:6" s="71" customFormat="1" ht="12.95" customHeight="1" x14ac:dyDescent="0.2"/>
    <row r="28" spans="1:6" s="71" customFormat="1" x14ac:dyDescent="0.2"/>
    <row r="29" spans="1:6" s="71" customFormat="1" x14ac:dyDescent="0.2"/>
    <row r="30" spans="1:6" s="71" customFormat="1" ht="12.95" customHeight="1" x14ac:dyDescent="0.2"/>
    <row r="31" spans="1:6" s="71" customFormat="1" x14ac:dyDescent="0.2"/>
    <row r="32" spans="1:6" s="71" customFormat="1" ht="12.75" customHeight="1" x14ac:dyDescent="0.2"/>
    <row r="33" spans="1:6" s="71" customFormat="1" ht="12.95" customHeight="1" x14ac:dyDescent="0.2"/>
    <row r="34" spans="1:6" s="71" customFormat="1" x14ac:dyDescent="0.2"/>
    <row r="35" spans="1:6" s="71" customFormat="1" x14ac:dyDescent="0.2"/>
    <row r="36" spans="1:6" s="71" customFormat="1" ht="12.95" customHeight="1" x14ac:dyDescent="0.2"/>
    <row r="37" spans="1:6" s="71" customFormat="1" x14ac:dyDescent="0.2"/>
    <row r="38" spans="1:6" s="71" customFormat="1" x14ac:dyDescent="0.2"/>
    <row r="39" spans="1:6" s="71" customFormat="1" x14ac:dyDescent="0.2"/>
    <row r="40" spans="1:6" s="71" customFormat="1" x14ac:dyDescent="0.2"/>
    <row r="41" spans="1:6" s="71" customFormat="1" ht="12.95" customHeight="1" x14ac:dyDescent="0.2"/>
    <row r="42" spans="1:6" s="71" customFormat="1" ht="12.95" customHeight="1" x14ac:dyDescent="0.2"/>
    <row r="43" spans="1:6" s="71" customFormat="1" x14ac:dyDescent="0.2"/>
    <row r="44" spans="1:6" s="71" customFormat="1" x14ac:dyDescent="0.2"/>
    <row r="45" spans="1:6" s="71" customFormat="1" x14ac:dyDescent="0.2"/>
    <row r="46" spans="1:6" s="71" customFormat="1" x14ac:dyDescent="0.2"/>
    <row r="47" spans="1:6" s="71" customFormat="1" x14ac:dyDescent="0.2">
      <c r="A47" s="69"/>
      <c r="B47" s="69"/>
      <c r="C47" s="69"/>
      <c r="D47" s="69"/>
      <c r="E47" s="69"/>
      <c r="F47" s="69"/>
    </row>
    <row r="48" spans="1:6" s="71" customFormat="1" ht="12.95" customHeight="1" x14ac:dyDescent="0.2">
      <c r="A48" s="69"/>
      <c r="B48" s="69"/>
      <c r="C48" s="69"/>
      <c r="D48" s="69"/>
      <c r="E48" s="69"/>
      <c r="F48" s="69"/>
    </row>
    <row r="49" spans="1:6" s="71" customFormat="1" x14ac:dyDescent="0.2">
      <c r="A49" s="69"/>
      <c r="B49" s="69"/>
      <c r="C49" s="69"/>
      <c r="D49" s="69"/>
      <c r="E49" s="69"/>
      <c r="F49" s="69"/>
    </row>
    <row r="50" spans="1:6" s="71" customFormat="1" x14ac:dyDescent="0.2">
      <c r="A50" s="69"/>
      <c r="B50" s="69"/>
      <c r="C50" s="69"/>
      <c r="D50" s="69"/>
      <c r="E50" s="69"/>
      <c r="F50" s="69"/>
    </row>
    <row r="51" spans="1:6" s="71" customFormat="1" ht="12.95" customHeight="1" x14ac:dyDescent="0.2">
      <c r="A51" s="69"/>
      <c r="B51" s="69"/>
      <c r="C51" s="69"/>
      <c r="D51" s="69"/>
      <c r="E51" s="69"/>
      <c r="F51" s="69"/>
    </row>
    <row r="52" spans="1:6" s="71" customFormat="1" x14ac:dyDescent="0.2">
      <c r="A52" s="69"/>
      <c r="B52" s="69"/>
      <c r="C52" s="69"/>
      <c r="D52" s="69"/>
      <c r="E52" s="69"/>
      <c r="F52" s="69"/>
    </row>
    <row r="53" spans="1:6" s="71" customFormat="1" x14ac:dyDescent="0.2">
      <c r="A53" s="69"/>
      <c r="B53" s="69"/>
      <c r="C53" s="69"/>
      <c r="D53" s="69"/>
      <c r="E53" s="69"/>
      <c r="F53" s="69"/>
    </row>
    <row r="54" spans="1:6" s="71" customFormat="1" x14ac:dyDescent="0.2">
      <c r="A54" s="219"/>
      <c r="B54" s="219"/>
      <c r="C54" s="219"/>
      <c r="D54" s="219"/>
      <c r="E54" s="219"/>
      <c r="F54" s="219"/>
    </row>
    <row r="55" spans="1:6" s="71" customFormat="1" x14ac:dyDescent="0.2">
      <c r="A55" s="219"/>
      <c r="B55" s="219"/>
      <c r="C55" s="219"/>
      <c r="D55" s="219"/>
      <c r="E55" s="219"/>
      <c r="F55" s="219"/>
    </row>
    <row r="56" spans="1:6" s="71" customFormat="1" x14ac:dyDescent="0.2">
      <c r="A56" s="219"/>
      <c r="B56" s="219"/>
      <c r="C56" s="219"/>
      <c r="D56" s="219"/>
      <c r="E56" s="219"/>
      <c r="F56" s="219"/>
    </row>
    <row r="57" spans="1:6" s="71" customFormat="1" x14ac:dyDescent="0.2">
      <c r="A57" s="219"/>
      <c r="B57" s="219"/>
      <c r="C57" s="219"/>
      <c r="D57" s="219"/>
      <c r="E57" s="219"/>
      <c r="F57" s="219"/>
    </row>
    <row r="58" spans="1:6" s="71" customFormat="1" x14ac:dyDescent="0.2">
      <c r="A58" s="219"/>
      <c r="B58" s="219"/>
      <c r="C58" s="219"/>
      <c r="D58" s="219"/>
      <c r="E58" s="219"/>
      <c r="F58" s="219"/>
    </row>
    <row r="59" spans="1:6" s="71" customFormat="1" x14ac:dyDescent="0.2">
      <c r="A59" s="219"/>
      <c r="B59" s="219"/>
      <c r="C59" s="219"/>
      <c r="D59" s="219"/>
      <c r="E59" s="219"/>
      <c r="F59" s="219"/>
    </row>
    <row r="60" spans="1:6" s="71" customFormat="1" ht="12.95" customHeight="1" x14ac:dyDescent="0.2">
      <c r="A60" s="69"/>
      <c r="B60" s="69"/>
      <c r="C60" s="69"/>
      <c r="D60" s="69"/>
      <c r="E60" s="69"/>
      <c r="F60" s="69"/>
    </row>
    <row r="61" spans="1:6" s="71" customFormat="1" x14ac:dyDescent="0.2">
      <c r="A61" s="69"/>
      <c r="B61" s="69"/>
      <c r="C61" s="69"/>
      <c r="D61" s="69"/>
      <c r="E61" s="69"/>
      <c r="F61" s="69"/>
    </row>
    <row r="62" spans="1:6" s="71" customFormat="1" x14ac:dyDescent="0.2">
      <c r="A62" s="69"/>
      <c r="B62" s="69"/>
      <c r="C62" s="69"/>
      <c r="D62" s="69"/>
      <c r="E62" s="69"/>
      <c r="F62" s="69"/>
    </row>
    <row r="63" spans="1:6" s="71" customFormat="1" x14ac:dyDescent="0.2">
      <c r="A63" s="69"/>
      <c r="B63" s="69"/>
      <c r="C63" s="69"/>
      <c r="D63" s="69"/>
      <c r="E63" s="69"/>
      <c r="F63" s="69"/>
    </row>
    <row r="64" spans="1:6" s="71" customFormat="1" ht="12.95" customHeight="1" x14ac:dyDescent="0.2">
      <c r="A64" s="69"/>
      <c r="B64" s="69"/>
      <c r="C64" s="69"/>
      <c r="D64" s="69"/>
      <c r="E64" s="69"/>
      <c r="F64" s="69"/>
    </row>
    <row r="65" spans="1:9" s="71" customFormat="1" x14ac:dyDescent="0.2">
      <c r="A65" s="69"/>
      <c r="B65" s="69"/>
      <c r="C65" s="69"/>
      <c r="D65" s="69"/>
      <c r="E65" s="69"/>
      <c r="F65" s="69"/>
    </row>
    <row r="66" spans="1:9" s="71" customFormat="1" x14ac:dyDescent="0.2">
      <c r="A66" s="69"/>
      <c r="B66" s="69"/>
      <c r="C66" s="69"/>
      <c r="D66" s="69"/>
      <c r="E66" s="69"/>
      <c r="F66" s="69"/>
    </row>
    <row r="67" spans="1:9" s="71" customFormat="1" x14ac:dyDescent="0.2">
      <c r="A67" s="69"/>
      <c r="B67" s="69"/>
      <c r="C67" s="69"/>
      <c r="D67" s="69"/>
      <c r="E67" s="69"/>
      <c r="F67" s="69"/>
    </row>
    <row r="68" spans="1:9" s="71" customFormat="1" x14ac:dyDescent="0.2">
      <c r="A68" s="69"/>
      <c r="B68" s="69"/>
      <c r="C68" s="69"/>
      <c r="D68" s="69"/>
      <c r="E68" s="69"/>
      <c r="F68" s="69"/>
    </row>
    <row r="69" spans="1:9" s="71" customFormat="1" ht="409.6" hidden="1" customHeight="1" x14ac:dyDescent="0.2">
      <c r="A69" s="69"/>
      <c r="B69" s="69"/>
      <c r="C69" s="69"/>
      <c r="D69" s="69"/>
      <c r="E69" s="69"/>
      <c r="F69" s="69"/>
    </row>
    <row r="70" spans="1:9" s="71" customFormat="1" x14ac:dyDescent="0.2">
      <c r="A70" s="69"/>
      <c r="B70" s="69"/>
      <c r="C70" s="69"/>
      <c r="D70" s="69"/>
      <c r="E70" s="69"/>
      <c r="F70" s="69"/>
    </row>
    <row r="71" spans="1:9" s="71" customFormat="1" x14ac:dyDescent="0.2">
      <c r="A71" s="69"/>
      <c r="B71" s="69"/>
      <c r="C71" s="69"/>
      <c r="D71" s="69"/>
      <c r="E71" s="69"/>
      <c r="F71" s="69"/>
    </row>
    <row r="72" spans="1:9" s="71" customFormat="1" x14ac:dyDescent="0.2">
      <c r="A72" s="69"/>
      <c r="B72" s="69"/>
      <c r="C72" s="69"/>
      <c r="D72" s="69"/>
      <c r="E72" s="69"/>
      <c r="F72" s="69"/>
    </row>
    <row r="73" spans="1:9" s="71" customFormat="1" x14ac:dyDescent="0.2">
      <c r="A73" s="69"/>
      <c r="B73" s="69"/>
      <c r="C73" s="69"/>
      <c r="D73" s="69"/>
      <c r="E73" s="69"/>
      <c r="F73" s="69"/>
    </row>
    <row r="74" spans="1:9" s="71" customFormat="1" x14ac:dyDescent="0.2">
      <c r="A74" s="69"/>
      <c r="B74" s="69"/>
      <c r="C74" s="69"/>
      <c r="D74" s="69"/>
      <c r="E74" s="69"/>
      <c r="F74" s="69"/>
    </row>
    <row r="75" spans="1:9" s="71" customFormat="1" x14ac:dyDescent="0.2">
      <c r="A75" s="69"/>
      <c r="B75" s="69"/>
      <c r="C75" s="69"/>
      <c r="D75" s="69"/>
      <c r="E75" s="69"/>
      <c r="F75" s="69"/>
    </row>
    <row r="76" spans="1:9" s="71" customFormat="1" x14ac:dyDescent="0.2">
      <c r="A76" s="69"/>
      <c r="B76" s="69"/>
      <c r="C76" s="69"/>
      <c r="D76" s="69"/>
      <c r="E76" s="69"/>
      <c r="F76" s="69"/>
    </row>
    <row r="77" spans="1:9" s="71" customFormat="1" x14ac:dyDescent="0.2">
      <c r="A77" s="69"/>
      <c r="B77" s="69"/>
      <c r="C77" s="69"/>
      <c r="D77" s="69"/>
      <c r="E77" s="69"/>
      <c r="F77" s="69"/>
    </row>
    <row r="78" spans="1:9" s="71" customFormat="1" x14ac:dyDescent="0.2">
      <c r="A78" s="69"/>
      <c r="B78" s="69"/>
      <c r="C78" s="69"/>
      <c r="D78" s="69"/>
      <c r="E78" s="69"/>
      <c r="F78" s="69"/>
    </row>
    <row r="79" spans="1:9" s="71" customFormat="1" ht="21" x14ac:dyDescent="0.35">
      <c r="A79" s="53" t="s">
        <v>205</v>
      </c>
      <c r="B79" s="218"/>
      <c r="C79" s="218"/>
      <c r="D79" s="218"/>
      <c r="E79" s="218"/>
      <c r="F79" s="218"/>
      <c r="G79" s="218"/>
      <c r="H79" s="218"/>
      <c r="I79" s="218"/>
    </row>
    <row r="80" spans="1:9" s="71" customFormat="1" ht="15" x14ac:dyDescent="0.25">
      <c r="A80" s="50"/>
      <c r="B80" s="218"/>
      <c r="C80" s="218"/>
      <c r="D80" s="218"/>
      <c r="E80" s="218"/>
      <c r="F80" s="218"/>
      <c r="G80" s="218"/>
      <c r="H80" s="218"/>
      <c r="I80" s="218"/>
    </row>
    <row r="81" spans="1:9" s="71" customFormat="1" ht="15" x14ac:dyDescent="0.25">
      <c r="A81" s="58" t="s">
        <v>61</v>
      </c>
      <c r="B81" s="59"/>
      <c r="C81" s="59" t="s">
        <v>62</v>
      </c>
      <c r="D81" s="59" t="s">
        <v>63</v>
      </c>
      <c r="E81" s="60" t="s">
        <v>64</v>
      </c>
      <c r="F81" s="60"/>
      <c r="G81" s="60"/>
      <c r="H81" s="60"/>
      <c r="I81" s="59"/>
    </row>
    <row r="82" spans="1:9" s="71" customFormat="1" ht="15" x14ac:dyDescent="0.25">
      <c r="A82" s="221" t="s">
        <v>203</v>
      </c>
      <c r="B82" s="56"/>
      <c r="C82" s="61">
        <v>41365</v>
      </c>
      <c r="D82" s="61"/>
      <c r="E82" s="323"/>
      <c r="F82" s="324"/>
      <c r="G82" s="324"/>
      <c r="H82" s="324"/>
      <c r="I82" s="325"/>
    </row>
    <row r="83" spans="1:9" s="71" customFormat="1" ht="15" x14ac:dyDescent="0.25">
      <c r="A83" s="173"/>
      <c r="B83" s="56"/>
      <c r="C83" s="61"/>
      <c r="D83" s="61"/>
      <c r="E83" s="323"/>
      <c r="F83" s="324"/>
      <c r="G83" s="324"/>
      <c r="H83" s="324"/>
      <c r="I83" s="325"/>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row r="110" spans="1:9" ht="15" x14ac:dyDescent="0.25">
      <c r="A110" s="54"/>
      <c r="B110" s="56"/>
      <c r="C110" s="56"/>
      <c r="D110" s="56"/>
      <c r="E110" s="55"/>
      <c r="F110" s="55"/>
      <c r="G110" s="55"/>
      <c r="H110" s="55"/>
      <c r="I110" s="56"/>
    </row>
  </sheetData>
  <mergeCells count="13">
    <mergeCell ref="E82:I82"/>
    <mergeCell ref="E83:I83"/>
    <mergeCell ref="A9:F9"/>
    <mergeCell ref="A2:F2"/>
    <mergeCell ref="A4:F4"/>
    <mergeCell ref="A5:F5"/>
    <mergeCell ref="A7:F7"/>
    <mergeCell ref="A8:F8"/>
    <mergeCell ref="B17:F17"/>
    <mergeCell ref="A22:F22"/>
    <mergeCell ref="A11:F11"/>
    <mergeCell ref="A13:F13"/>
    <mergeCell ref="B14:F14"/>
  </mergeCells>
  <pageMargins left="0.19685039370078741" right="0.19685039370078741" top="0.39370078740157483" bottom="0.70866141732283472" header="0.39370078740157483" footer="0.39370078740157483"/>
  <pageSetup paperSize="9" scale="81" fitToHeight="2"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K110"/>
  <sheetViews>
    <sheetView showGridLines="0" workbookViewId="0">
      <selection activeCell="A83" sqref="A83"/>
    </sheetView>
  </sheetViews>
  <sheetFormatPr defaultRowHeight="12.75" x14ac:dyDescent="0.2"/>
  <cols>
    <col min="1" max="1" width="8.28515625" style="170" customWidth="1"/>
    <col min="2" max="2" width="17.5703125" style="170" customWidth="1"/>
    <col min="3" max="3" width="33.7109375" style="170" customWidth="1"/>
    <col min="4" max="4" width="13.140625" style="170" bestFit="1" customWidth="1"/>
    <col min="5" max="5" width="18.7109375" style="170" customWidth="1"/>
    <col min="6" max="6" width="14.42578125" style="170" customWidth="1"/>
    <col min="7" max="7" width="0" style="170" hidden="1" customWidth="1"/>
    <col min="8" max="256" width="9.140625" style="170"/>
    <col min="257" max="257" width="8.28515625" style="170" customWidth="1"/>
    <col min="258" max="258" width="17.5703125" style="170" customWidth="1"/>
    <col min="259" max="259" width="33.7109375" style="170" customWidth="1"/>
    <col min="260" max="260" width="8" style="170" customWidth="1"/>
    <col min="261" max="261" width="18.7109375" style="170" customWidth="1"/>
    <col min="262" max="262" width="14.42578125" style="170" customWidth="1"/>
    <col min="263" max="263" width="0" style="170" hidden="1" customWidth="1"/>
    <col min="264" max="512" width="9.140625" style="170"/>
    <col min="513" max="513" width="8.28515625" style="170" customWidth="1"/>
    <col min="514" max="514" width="17.5703125" style="170" customWidth="1"/>
    <col min="515" max="515" width="33.7109375" style="170" customWidth="1"/>
    <col min="516" max="516" width="8" style="170" customWidth="1"/>
    <col min="517" max="517" width="18.7109375" style="170" customWidth="1"/>
    <col min="518" max="518" width="14.42578125" style="170" customWidth="1"/>
    <col min="519" max="519" width="0" style="170" hidden="1" customWidth="1"/>
    <col min="520" max="768" width="9.140625" style="170"/>
    <col min="769" max="769" width="8.28515625" style="170" customWidth="1"/>
    <col min="770" max="770" width="17.5703125" style="170" customWidth="1"/>
    <col min="771" max="771" width="33.7109375" style="170" customWidth="1"/>
    <col min="772" max="772" width="8" style="170" customWidth="1"/>
    <col min="773" max="773" width="18.7109375" style="170" customWidth="1"/>
    <col min="774" max="774" width="14.42578125" style="170" customWidth="1"/>
    <col min="775" max="775" width="0" style="170" hidden="1" customWidth="1"/>
    <col min="776" max="1024" width="9.140625" style="170"/>
    <col min="1025" max="1025" width="8.28515625" style="170" customWidth="1"/>
    <col min="1026" max="1026" width="17.5703125" style="170" customWidth="1"/>
    <col min="1027" max="1027" width="33.7109375" style="170" customWidth="1"/>
    <col min="1028" max="1028" width="8" style="170" customWidth="1"/>
    <col min="1029" max="1029" width="18.7109375" style="170" customWidth="1"/>
    <col min="1030" max="1030" width="14.42578125" style="170" customWidth="1"/>
    <col min="1031" max="1031" width="0" style="170" hidden="1" customWidth="1"/>
    <col min="1032" max="1280" width="9.140625" style="170"/>
    <col min="1281" max="1281" width="8.28515625" style="170" customWidth="1"/>
    <col min="1282" max="1282" width="17.5703125" style="170" customWidth="1"/>
    <col min="1283" max="1283" width="33.7109375" style="170" customWidth="1"/>
    <col min="1284" max="1284" width="8" style="170" customWidth="1"/>
    <col min="1285" max="1285" width="18.7109375" style="170" customWidth="1"/>
    <col min="1286" max="1286" width="14.42578125" style="170" customWidth="1"/>
    <col min="1287" max="1287" width="0" style="170" hidden="1" customWidth="1"/>
    <col min="1288" max="1536" width="9.140625" style="170"/>
    <col min="1537" max="1537" width="8.28515625" style="170" customWidth="1"/>
    <col min="1538" max="1538" width="17.5703125" style="170" customWidth="1"/>
    <col min="1539" max="1539" width="33.7109375" style="170" customWidth="1"/>
    <col min="1540" max="1540" width="8" style="170" customWidth="1"/>
    <col min="1541" max="1541" width="18.7109375" style="170" customWidth="1"/>
    <col min="1542" max="1542" width="14.42578125" style="170" customWidth="1"/>
    <col min="1543" max="1543" width="0" style="170" hidden="1" customWidth="1"/>
    <col min="1544" max="1792" width="9.140625" style="170"/>
    <col min="1793" max="1793" width="8.28515625" style="170" customWidth="1"/>
    <col min="1794" max="1794" width="17.5703125" style="170" customWidth="1"/>
    <col min="1795" max="1795" width="33.7109375" style="170" customWidth="1"/>
    <col min="1796" max="1796" width="8" style="170" customWidth="1"/>
    <col min="1797" max="1797" width="18.7109375" style="170" customWidth="1"/>
    <col min="1798" max="1798" width="14.42578125" style="170" customWidth="1"/>
    <col min="1799" max="1799" width="0" style="170" hidden="1" customWidth="1"/>
    <col min="1800" max="2048" width="9.140625" style="170"/>
    <col min="2049" max="2049" width="8.28515625" style="170" customWidth="1"/>
    <col min="2050" max="2050" width="17.5703125" style="170" customWidth="1"/>
    <col min="2051" max="2051" width="33.7109375" style="170" customWidth="1"/>
    <col min="2052" max="2052" width="8" style="170" customWidth="1"/>
    <col min="2053" max="2053" width="18.7109375" style="170" customWidth="1"/>
    <col min="2054" max="2054" width="14.42578125" style="170" customWidth="1"/>
    <col min="2055" max="2055" width="0" style="170" hidden="1" customWidth="1"/>
    <col min="2056" max="2304" width="9.140625" style="170"/>
    <col min="2305" max="2305" width="8.28515625" style="170" customWidth="1"/>
    <col min="2306" max="2306" width="17.5703125" style="170" customWidth="1"/>
    <col min="2307" max="2307" width="33.7109375" style="170" customWidth="1"/>
    <col min="2308" max="2308" width="8" style="170" customWidth="1"/>
    <col min="2309" max="2309" width="18.7109375" style="170" customWidth="1"/>
    <col min="2310" max="2310" width="14.42578125" style="170" customWidth="1"/>
    <col min="2311" max="2311" width="0" style="170" hidden="1" customWidth="1"/>
    <col min="2312" max="2560" width="9.140625" style="170"/>
    <col min="2561" max="2561" width="8.28515625" style="170" customWidth="1"/>
    <col min="2562" max="2562" width="17.5703125" style="170" customWidth="1"/>
    <col min="2563" max="2563" width="33.7109375" style="170" customWidth="1"/>
    <col min="2564" max="2564" width="8" style="170" customWidth="1"/>
    <col min="2565" max="2565" width="18.7109375" style="170" customWidth="1"/>
    <col min="2566" max="2566" width="14.42578125" style="170" customWidth="1"/>
    <col min="2567" max="2567" width="0" style="170" hidden="1" customWidth="1"/>
    <col min="2568" max="2816" width="9.140625" style="170"/>
    <col min="2817" max="2817" width="8.28515625" style="170" customWidth="1"/>
    <col min="2818" max="2818" width="17.5703125" style="170" customWidth="1"/>
    <col min="2819" max="2819" width="33.7109375" style="170" customWidth="1"/>
    <col min="2820" max="2820" width="8" style="170" customWidth="1"/>
    <col min="2821" max="2821" width="18.7109375" style="170" customWidth="1"/>
    <col min="2822" max="2822" width="14.42578125" style="170" customWidth="1"/>
    <col min="2823" max="2823" width="0" style="170" hidden="1" customWidth="1"/>
    <col min="2824" max="3072" width="9.140625" style="170"/>
    <col min="3073" max="3073" width="8.28515625" style="170" customWidth="1"/>
    <col min="3074" max="3074" width="17.5703125" style="170" customWidth="1"/>
    <col min="3075" max="3075" width="33.7109375" style="170" customWidth="1"/>
    <col min="3076" max="3076" width="8" style="170" customWidth="1"/>
    <col min="3077" max="3077" width="18.7109375" style="170" customWidth="1"/>
    <col min="3078" max="3078" width="14.42578125" style="170" customWidth="1"/>
    <col min="3079" max="3079" width="0" style="170" hidden="1" customWidth="1"/>
    <col min="3080" max="3328" width="9.140625" style="170"/>
    <col min="3329" max="3329" width="8.28515625" style="170" customWidth="1"/>
    <col min="3330" max="3330" width="17.5703125" style="170" customWidth="1"/>
    <col min="3331" max="3331" width="33.7109375" style="170" customWidth="1"/>
    <col min="3332" max="3332" width="8" style="170" customWidth="1"/>
    <col min="3333" max="3333" width="18.7109375" style="170" customWidth="1"/>
    <col min="3334" max="3334" width="14.42578125" style="170" customWidth="1"/>
    <col min="3335" max="3335" width="0" style="170" hidden="1" customWidth="1"/>
    <col min="3336" max="3584" width="9.140625" style="170"/>
    <col min="3585" max="3585" width="8.28515625" style="170" customWidth="1"/>
    <col min="3586" max="3586" width="17.5703125" style="170" customWidth="1"/>
    <col min="3587" max="3587" width="33.7109375" style="170" customWidth="1"/>
    <col min="3588" max="3588" width="8" style="170" customWidth="1"/>
    <col min="3589" max="3589" width="18.7109375" style="170" customWidth="1"/>
    <col min="3590" max="3590" width="14.42578125" style="170" customWidth="1"/>
    <col min="3591" max="3591" width="0" style="170" hidden="1" customWidth="1"/>
    <col min="3592" max="3840" width="9.140625" style="170"/>
    <col min="3841" max="3841" width="8.28515625" style="170" customWidth="1"/>
    <col min="3842" max="3842" width="17.5703125" style="170" customWidth="1"/>
    <col min="3843" max="3843" width="33.7109375" style="170" customWidth="1"/>
    <col min="3844" max="3844" width="8" style="170" customWidth="1"/>
    <col min="3845" max="3845" width="18.7109375" style="170" customWidth="1"/>
    <col min="3846" max="3846" width="14.42578125" style="170" customWidth="1"/>
    <col min="3847" max="3847" width="0" style="170" hidden="1" customWidth="1"/>
    <col min="3848" max="4096" width="9.140625" style="170"/>
    <col min="4097" max="4097" width="8.28515625" style="170" customWidth="1"/>
    <col min="4098" max="4098" width="17.5703125" style="170" customWidth="1"/>
    <col min="4099" max="4099" width="33.7109375" style="170" customWidth="1"/>
    <col min="4100" max="4100" width="8" style="170" customWidth="1"/>
    <col min="4101" max="4101" width="18.7109375" style="170" customWidth="1"/>
    <col min="4102" max="4102" width="14.42578125" style="170" customWidth="1"/>
    <col min="4103" max="4103" width="0" style="170" hidden="1" customWidth="1"/>
    <col min="4104" max="4352" width="9.140625" style="170"/>
    <col min="4353" max="4353" width="8.28515625" style="170" customWidth="1"/>
    <col min="4354" max="4354" width="17.5703125" style="170" customWidth="1"/>
    <col min="4355" max="4355" width="33.7109375" style="170" customWidth="1"/>
    <col min="4356" max="4356" width="8" style="170" customWidth="1"/>
    <col min="4357" max="4357" width="18.7109375" style="170" customWidth="1"/>
    <col min="4358" max="4358" width="14.42578125" style="170" customWidth="1"/>
    <col min="4359" max="4359" width="0" style="170" hidden="1" customWidth="1"/>
    <col min="4360" max="4608" width="9.140625" style="170"/>
    <col min="4609" max="4609" width="8.28515625" style="170" customWidth="1"/>
    <col min="4610" max="4610" width="17.5703125" style="170" customWidth="1"/>
    <col min="4611" max="4611" width="33.7109375" style="170" customWidth="1"/>
    <col min="4612" max="4612" width="8" style="170" customWidth="1"/>
    <col min="4613" max="4613" width="18.7109375" style="170" customWidth="1"/>
    <col min="4614" max="4614" width="14.42578125" style="170" customWidth="1"/>
    <col min="4615" max="4615" width="0" style="170" hidden="1" customWidth="1"/>
    <col min="4616" max="4864" width="9.140625" style="170"/>
    <col min="4865" max="4865" width="8.28515625" style="170" customWidth="1"/>
    <col min="4866" max="4866" width="17.5703125" style="170" customWidth="1"/>
    <col min="4867" max="4867" width="33.7109375" style="170" customWidth="1"/>
    <col min="4868" max="4868" width="8" style="170" customWidth="1"/>
    <col min="4869" max="4869" width="18.7109375" style="170" customWidth="1"/>
    <col min="4870" max="4870" width="14.42578125" style="170" customWidth="1"/>
    <col min="4871" max="4871" width="0" style="170" hidden="1" customWidth="1"/>
    <col min="4872" max="5120" width="9.140625" style="170"/>
    <col min="5121" max="5121" width="8.28515625" style="170" customWidth="1"/>
    <col min="5122" max="5122" width="17.5703125" style="170" customWidth="1"/>
    <col min="5123" max="5123" width="33.7109375" style="170" customWidth="1"/>
    <col min="5124" max="5124" width="8" style="170" customWidth="1"/>
    <col min="5125" max="5125" width="18.7109375" style="170" customWidth="1"/>
    <col min="5126" max="5126" width="14.42578125" style="170" customWidth="1"/>
    <col min="5127" max="5127" width="0" style="170" hidden="1" customWidth="1"/>
    <col min="5128" max="5376" width="9.140625" style="170"/>
    <col min="5377" max="5377" width="8.28515625" style="170" customWidth="1"/>
    <col min="5378" max="5378" width="17.5703125" style="170" customWidth="1"/>
    <col min="5379" max="5379" width="33.7109375" style="170" customWidth="1"/>
    <col min="5380" max="5380" width="8" style="170" customWidth="1"/>
    <col min="5381" max="5381" width="18.7109375" style="170" customWidth="1"/>
    <col min="5382" max="5382" width="14.42578125" style="170" customWidth="1"/>
    <col min="5383" max="5383" width="0" style="170" hidden="1" customWidth="1"/>
    <col min="5384" max="5632" width="9.140625" style="170"/>
    <col min="5633" max="5633" width="8.28515625" style="170" customWidth="1"/>
    <col min="5634" max="5634" width="17.5703125" style="170" customWidth="1"/>
    <col min="5635" max="5635" width="33.7109375" style="170" customWidth="1"/>
    <col min="5636" max="5636" width="8" style="170" customWidth="1"/>
    <col min="5637" max="5637" width="18.7109375" style="170" customWidth="1"/>
    <col min="5638" max="5638" width="14.42578125" style="170" customWidth="1"/>
    <col min="5639" max="5639" width="0" style="170" hidden="1" customWidth="1"/>
    <col min="5640" max="5888" width="9.140625" style="170"/>
    <col min="5889" max="5889" width="8.28515625" style="170" customWidth="1"/>
    <col min="5890" max="5890" width="17.5703125" style="170" customWidth="1"/>
    <col min="5891" max="5891" width="33.7109375" style="170" customWidth="1"/>
    <col min="5892" max="5892" width="8" style="170" customWidth="1"/>
    <col min="5893" max="5893" width="18.7109375" style="170" customWidth="1"/>
    <col min="5894" max="5894" width="14.42578125" style="170" customWidth="1"/>
    <col min="5895" max="5895" width="0" style="170" hidden="1" customWidth="1"/>
    <col min="5896" max="6144" width="9.140625" style="170"/>
    <col min="6145" max="6145" width="8.28515625" style="170" customWidth="1"/>
    <col min="6146" max="6146" width="17.5703125" style="170" customWidth="1"/>
    <col min="6147" max="6147" width="33.7109375" style="170" customWidth="1"/>
    <col min="6148" max="6148" width="8" style="170" customWidth="1"/>
    <col min="6149" max="6149" width="18.7109375" style="170" customWidth="1"/>
    <col min="6150" max="6150" width="14.42578125" style="170" customWidth="1"/>
    <col min="6151" max="6151" width="0" style="170" hidden="1" customWidth="1"/>
    <col min="6152" max="6400" width="9.140625" style="170"/>
    <col min="6401" max="6401" width="8.28515625" style="170" customWidth="1"/>
    <col min="6402" max="6402" width="17.5703125" style="170" customWidth="1"/>
    <col min="6403" max="6403" width="33.7109375" style="170" customWidth="1"/>
    <col min="6404" max="6404" width="8" style="170" customWidth="1"/>
    <col min="6405" max="6405" width="18.7109375" style="170" customWidth="1"/>
    <col min="6406" max="6406" width="14.42578125" style="170" customWidth="1"/>
    <col min="6407" max="6407" width="0" style="170" hidden="1" customWidth="1"/>
    <col min="6408" max="6656" width="9.140625" style="170"/>
    <col min="6657" max="6657" width="8.28515625" style="170" customWidth="1"/>
    <col min="6658" max="6658" width="17.5703125" style="170" customWidth="1"/>
    <col min="6659" max="6659" width="33.7109375" style="170" customWidth="1"/>
    <col min="6660" max="6660" width="8" style="170" customWidth="1"/>
    <col min="6661" max="6661" width="18.7109375" style="170" customWidth="1"/>
    <col min="6662" max="6662" width="14.42578125" style="170" customWidth="1"/>
    <col min="6663" max="6663" width="0" style="170" hidden="1" customWidth="1"/>
    <col min="6664" max="6912" width="9.140625" style="170"/>
    <col min="6913" max="6913" width="8.28515625" style="170" customWidth="1"/>
    <col min="6914" max="6914" width="17.5703125" style="170" customWidth="1"/>
    <col min="6915" max="6915" width="33.7109375" style="170" customWidth="1"/>
    <col min="6916" max="6916" width="8" style="170" customWidth="1"/>
    <col min="6917" max="6917" width="18.7109375" style="170" customWidth="1"/>
    <col min="6918" max="6918" width="14.42578125" style="170" customWidth="1"/>
    <col min="6919" max="6919" width="0" style="170" hidden="1" customWidth="1"/>
    <col min="6920" max="7168" width="9.140625" style="170"/>
    <col min="7169" max="7169" width="8.28515625" style="170" customWidth="1"/>
    <col min="7170" max="7170" width="17.5703125" style="170" customWidth="1"/>
    <col min="7171" max="7171" width="33.7109375" style="170" customWidth="1"/>
    <col min="7172" max="7172" width="8" style="170" customWidth="1"/>
    <col min="7173" max="7173" width="18.7109375" style="170" customWidth="1"/>
    <col min="7174" max="7174" width="14.42578125" style="170" customWidth="1"/>
    <col min="7175" max="7175" width="0" style="170" hidden="1" customWidth="1"/>
    <col min="7176" max="7424" width="9.140625" style="170"/>
    <col min="7425" max="7425" width="8.28515625" style="170" customWidth="1"/>
    <col min="7426" max="7426" width="17.5703125" style="170" customWidth="1"/>
    <col min="7427" max="7427" width="33.7109375" style="170" customWidth="1"/>
    <col min="7428" max="7428" width="8" style="170" customWidth="1"/>
    <col min="7429" max="7429" width="18.7109375" style="170" customWidth="1"/>
    <col min="7430" max="7430" width="14.42578125" style="170" customWidth="1"/>
    <col min="7431" max="7431" width="0" style="170" hidden="1" customWidth="1"/>
    <col min="7432" max="7680" width="9.140625" style="170"/>
    <col min="7681" max="7681" width="8.28515625" style="170" customWidth="1"/>
    <col min="7682" max="7682" width="17.5703125" style="170" customWidth="1"/>
    <col min="7683" max="7683" width="33.7109375" style="170" customWidth="1"/>
    <col min="7684" max="7684" width="8" style="170" customWidth="1"/>
    <col min="7685" max="7685" width="18.7109375" style="170" customWidth="1"/>
    <col min="7686" max="7686" width="14.42578125" style="170" customWidth="1"/>
    <col min="7687" max="7687" width="0" style="170" hidden="1" customWidth="1"/>
    <col min="7688" max="7936" width="9.140625" style="170"/>
    <col min="7937" max="7937" width="8.28515625" style="170" customWidth="1"/>
    <col min="7938" max="7938" width="17.5703125" style="170" customWidth="1"/>
    <col min="7939" max="7939" width="33.7109375" style="170" customWidth="1"/>
    <col min="7940" max="7940" width="8" style="170" customWidth="1"/>
    <col min="7941" max="7941" width="18.7109375" style="170" customWidth="1"/>
    <col min="7942" max="7942" width="14.42578125" style="170" customWidth="1"/>
    <col min="7943" max="7943" width="0" style="170" hidden="1" customWidth="1"/>
    <col min="7944" max="8192" width="9.140625" style="170"/>
    <col min="8193" max="8193" width="8.28515625" style="170" customWidth="1"/>
    <col min="8194" max="8194" width="17.5703125" style="170" customWidth="1"/>
    <col min="8195" max="8195" width="33.7109375" style="170" customWidth="1"/>
    <col min="8196" max="8196" width="8" style="170" customWidth="1"/>
    <col min="8197" max="8197" width="18.7109375" style="170" customWidth="1"/>
    <col min="8198" max="8198" width="14.42578125" style="170" customWidth="1"/>
    <col min="8199" max="8199" width="0" style="170" hidden="1" customWidth="1"/>
    <col min="8200" max="8448" width="9.140625" style="170"/>
    <col min="8449" max="8449" width="8.28515625" style="170" customWidth="1"/>
    <col min="8450" max="8450" width="17.5703125" style="170" customWidth="1"/>
    <col min="8451" max="8451" width="33.7109375" style="170" customWidth="1"/>
    <col min="8452" max="8452" width="8" style="170" customWidth="1"/>
    <col min="8453" max="8453" width="18.7109375" style="170" customWidth="1"/>
    <col min="8454" max="8454" width="14.42578125" style="170" customWidth="1"/>
    <col min="8455" max="8455" width="0" style="170" hidden="1" customWidth="1"/>
    <col min="8456" max="8704" width="9.140625" style="170"/>
    <col min="8705" max="8705" width="8.28515625" style="170" customWidth="1"/>
    <col min="8706" max="8706" width="17.5703125" style="170" customWidth="1"/>
    <col min="8707" max="8707" width="33.7109375" style="170" customWidth="1"/>
    <col min="8708" max="8708" width="8" style="170" customWidth="1"/>
    <col min="8709" max="8709" width="18.7109375" style="170" customWidth="1"/>
    <col min="8710" max="8710" width="14.42578125" style="170" customWidth="1"/>
    <col min="8711" max="8711" width="0" style="170" hidden="1" customWidth="1"/>
    <col min="8712" max="8960" width="9.140625" style="170"/>
    <col min="8961" max="8961" width="8.28515625" style="170" customWidth="1"/>
    <col min="8962" max="8962" width="17.5703125" style="170" customWidth="1"/>
    <col min="8963" max="8963" width="33.7109375" style="170" customWidth="1"/>
    <col min="8964" max="8964" width="8" style="170" customWidth="1"/>
    <col min="8965" max="8965" width="18.7109375" style="170" customWidth="1"/>
    <col min="8966" max="8966" width="14.42578125" style="170" customWidth="1"/>
    <col min="8967" max="8967" width="0" style="170" hidden="1" customWidth="1"/>
    <col min="8968" max="9216" width="9.140625" style="170"/>
    <col min="9217" max="9217" width="8.28515625" style="170" customWidth="1"/>
    <col min="9218" max="9218" width="17.5703125" style="170" customWidth="1"/>
    <col min="9219" max="9219" width="33.7109375" style="170" customWidth="1"/>
    <col min="9220" max="9220" width="8" style="170" customWidth="1"/>
    <col min="9221" max="9221" width="18.7109375" style="170" customWidth="1"/>
    <col min="9222" max="9222" width="14.42578125" style="170" customWidth="1"/>
    <col min="9223" max="9223" width="0" style="170" hidden="1" customWidth="1"/>
    <col min="9224" max="9472" width="9.140625" style="170"/>
    <col min="9473" max="9473" width="8.28515625" style="170" customWidth="1"/>
    <col min="9474" max="9474" width="17.5703125" style="170" customWidth="1"/>
    <col min="9475" max="9475" width="33.7109375" style="170" customWidth="1"/>
    <col min="9476" max="9476" width="8" style="170" customWidth="1"/>
    <col min="9477" max="9477" width="18.7109375" style="170" customWidth="1"/>
    <col min="9478" max="9478" width="14.42578125" style="170" customWidth="1"/>
    <col min="9479" max="9479" width="0" style="170" hidden="1" customWidth="1"/>
    <col min="9480" max="9728" width="9.140625" style="170"/>
    <col min="9729" max="9729" width="8.28515625" style="170" customWidth="1"/>
    <col min="9730" max="9730" width="17.5703125" style="170" customWidth="1"/>
    <col min="9731" max="9731" width="33.7109375" style="170" customWidth="1"/>
    <col min="9732" max="9732" width="8" style="170" customWidth="1"/>
    <col min="9733" max="9733" width="18.7109375" style="170" customWidth="1"/>
    <col min="9734" max="9734" width="14.42578125" style="170" customWidth="1"/>
    <col min="9735" max="9735" width="0" style="170" hidden="1" customWidth="1"/>
    <col min="9736" max="9984" width="9.140625" style="170"/>
    <col min="9985" max="9985" width="8.28515625" style="170" customWidth="1"/>
    <col min="9986" max="9986" width="17.5703125" style="170" customWidth="1"/>
    <col min="9987" max="9987" width="33.7109375" style="170" customWidth="1"/>
    <col min="9988" max="9988" width="8" style="170" customWidth="1"/>
    <col min="9989" max="9989" width="18.7109375" style="170" customWidth="1"/>
    <col min="9990" max="9990" width="14.42578125" style="170" customWidth="1"/>
    <col min="9991" max="9991" width="0" style="170" hidden="1" customWidth="1"/>
    <col min="9992" max="10240" width="9.140625" style="170"/>
    <col min="10241" max="10241" width="8.28515625" style="170" customWidth="1"/>
    <col min="10242" max="10242" width="17.5703125" style="170" customWidth="1"/>
    <col min="10243" max="10243" width="33.7109375" style="170" customWidth="1"/>
    <col min="10244" max="10244" width="8" style="170" customWidth="1"/>
    <col min="10245" max="10245" width="18.7109375" style="170" customWidth="1"/>
    <col min="10246" max="10246" width="14.42578125" style="170" customWidth="1"/>
    <col min="10247" max="10247" width="0" style="170" hidden="1" customWidth="1"/>
    <col min="10248" max="10496" width="9.140625" style="170"/>
    <col min="10497" max="10497" width="8.28515625" style="170" customWidth="1"/>
    <col min="10498" max="10498" width="17.5703125" style="170" customWidth="1"/>
    <col min="10499" max="10499" width="33.7109375" style="170" customWidth="1"/>
    <col min="10500" max="10500" width="8" style="170" customWidth="1"/>
    <col min="10501" max="10501" width="18.7109375" style="170" customWidth="1"/>
    <col min="10502" max="10502" width="14.42578125" style="170" customWidth="1"/>
    <col min="10503" max="10503" width="0" style="170" hidden="1" customWidth="1"/>
    <col min="10504" max="10752" width="9.140625" style="170"/>
    <col min="10753" max="10753" width="8.28515625" style="170" customWidth="1"/>
    <col min="10754" max="10754" width="17.5703125" style="170" customWidth="1"/>
    <col min="10755" max="10755" width="33.7109375" style="170" customWidth="1"/>
    <col min="10756" max="10756" width="8" style="170" customWidth="1"/>
    <col min="10757" max="10757" width="18.7109375" style="170" customWidth="1"/>
    <col min="10758" max="10758" width="14.42578125" style="170" customWidth="1"/>
    <col min="10759" max="10759" width="0" style="170" hidden="1" customWidth="1"/>
    <col min="10760" max="11008" width="9.140625" style="170"/>
    <col min="11009" max="11009" width="8.28515625" style="170" customWidth="1"/>
    <col min="11010" max="11010" width="17.5703125" style="170" customWidth="1"/>
    <col min="11011" max="11011" width="33.7109375" style="170" customWidth="1"/>
    <col min="11012" max="11012" width="8" style="170" customWidth="1"/>
    <col min="11013" max="11013" width="18.7109375" style="170" customWidth="1"/>
    <col min="11014" max="11014" width="14.42578125" style="170" customWidth="1"/>
    <col min="11015" max="11015" width="0" style="170" hidden="1" customWidth="1"/>
    <col min="11016" max="11264" width="9.140625" style="170"/>
    <col min="11265" max="11265" width="8.28515625" style="170" customWidth="1"/>
    <col min="11266" max="11266" width="17.5703125" style="170" customWidth="1"/>
    <col min="11267" max="11267" width="33.7109375" style="170" customWidth="1"/>
    <col min="11268" max="11268" width="8" style="170" customWidth="1"/>
    <col min="11269" max="11269" width="18.7109375" style="170" customWidth="1"/>
    <col min="11270" max="11270" width="14.42578125" style="170" customWidth="1"/>
    <col min="11271" max="11271" width="0" style="170" hidden="1" customWidth="1"/>
    <col min="11272" max="11520" width="9.140625" style="170"/>
    <col min="11521" max="11521" width="8.28515625" style="170" customWidth="1"/>
    <col min="11522" max="11522" width="17.5703125" style="170" customWidth="1"/>
    <col min="11523" max="11523" width="33.7109375" style="170" customWidth="1"/>
    <col min="11524" max="11524" width="8" style="170" customWidth="1"/>
    <col min="11525" max="11525" width="18.7109375" style="170" customWidth="1"/>
    <col min="11526" max="11526" width="14.42578125" style="170" customWidth="1"/>
    <col min="11527" max="11527" width="0" style="170" hidden="1" customWidth="1"/>
    <col min="11528" max="11776" width="9.140625" style="170"/>
    <col min="11777" max="11777" width="8.28515625" style="170" customWidth="1"/>
    <col min="11778" max="11778" width="17.5703125" style="170" customWidth="1"/>
    <col min="11779" max="11779" width="33.7109375" style="170" customWidth="1"/>
    <col min="11780" max="11780" width="8" style="170" customWidth="1"/>
    <col min="11781" max="11781" width="18.7109375" style="170" customWidth="1"/>
    <col min="11782" max="11782" width="14.42578125" style="170" customWidth="1"/>
    <col min="11783" max="11783" width="0" style="170" hidden="1" customWidth="1"/>
    <col min="11784" max="12032" width="9.140625" style="170"/>
    <col min="12033" max="12033" width="8.28515625" style="170" customWidth="1"/>
    <col min="12034" max="12034" width="17.5703125" style="170" customWidth="1"/>
    <col min="12035" max="12035" width="33.7109375" style="170" customWidth="1"/>
    <col min="12036" max="12036" width="8" style="170" customWidth="1"/>
    <col min="12037" max="12037" width="18.7109375" style="170" customWidth="1"/>
    <col min="12038" max="12038" width="14.42578125" style="170" customWidth="1"/>
    <col min="12039" max="12039" width="0" style="170" hidden="1" customWidth="1"/>
    <col min="12040" max="12288" width="9.140625" style="170"/>
    <col min="12289" max="12289" width="8.28515625" style="170" customWidth="1"/>
    <col min="12290" max="12290" width="17.5703125" style="170" customWidth="1"/>
    <col min="12291" max="12291" width="33.7109375" style="170" customWidth="1"/>
    <col min="12292" max="12292" width="8" style="170" customWidth="1"/>
    <col min="12293" max="12293" width="18.7109375" style="170" customWidth="1"/>
    <col min="12294" max="12294" width="14.42578125" style="170" customWidth="1"/>
    <col min="12295" max="12295" width="0" style="170" hidden="1" customWidth="1"/>
    <col min="12296" max="12544" width="9.140625" style="170"/>
    <col min="12545" max="12545" width="8.28515625" style="170" customWidth="1"/>
    <col min="12546" max="12546" width="17.5703125" style="170" customWidth="1"/>
    <col min="12547" max="12547" width="33.7109375" style="170" customWidth="1"/>
    <col min="12548" max="12548" width="8" style="170" customWidth="1"/>
    <col min="12549" max="12549" width="18.7109375" style="170" customWidth="1"/>
    <col min="12550" max="12550" width="14.42578125" style="170" customWidth="1"/>
    <col min="12551" max="12551" width="0" style="170" hidden="1" customWidth="1"/>
    <col min="12552" max="12800" width="9.140625" style="170"/>
    <col min="12801" max="12801" width="8.28515625" style="170" customWidth="1"/>
    <col min="12802" max="12802" width="17.5703125" style="170" customWidth="1"/>
    <col min="12803" max="12803" width="33.7109375" style="170" customWidth="1"/>
    <col min="12804" max="12804" width="8" style="170" customWidth="1"/>
    <col min="12805" max="12805" width="18.7109375" style="170" customWidth="1"/>
    <col min="12806" max="12806" width="14.42578125" style="170" customWidth="1"/>
    <col min="12807" max="12807" width="0" style="170" hidden="1" customWidth="1"/>
    <col min="12808" max="13056" width="9.140625" style="170"/>
    <col min="13057" max="13057" width="8.28515625" style="170" customWidth="1"/>
    <col min="13058" max="13058" width="17.5703125" style="170" customWidth="1"/>
    <col min="13059" max="13059" width="33.7109375" style="170" customWidth="1"/>
    <col min="13060" max="13060" width="8" style="170" customWidth="1"/>
    <col min="13061" max="13061" width="18.7109375" style="170" customWidth="1"/>
    <col min="13062" max="13062" width="14.42578125" style="170" customWidth="1"/>
    <col min="13063" max="13063" width="0" style="170" hidden="1" customWidth="1"/>
    <col min="13064" max="13312" width="9.140625" style="170"/>
    <col min="13313" max="13313" width="8.28515625" style="170" customWidth="1"/>
    <col min="13314" max="13314" width="17.5703125" style="170" customWidth="1"/>
    <col min="13315" max="13315" width="33.7109375" style="170" customWidth="1"/>
    <col min="13316" max="13316" width="8" style="170" customWidth="1"/>
    <col min="13317" max="13317" width="18.7109375" style="170" customWidth="1"/>
    <col min="13318" max="13318" width="14.42578125" style="170" customWidth="1"/>
    <col min="13319" max="13319" width="0" style="170" hidden="1" customWidth="1"/>
    <col min="13320" max="13568" width="9.140625" style="170"/>
    <col min="13569" max="13569" width="8.28515625" style="170" customWidth="1"/>
    <col min="13570" max="13570" width="17.5703125" style="170" customWidth="1"/>
    <col min="13571" max="13571" width="33.7109375" style="170" customWidth="1"/>
    <col min="13572" max="13572" width="8" style="170" customWidth="1"/>
    <col min="13573" max="13573" width="18.7109375" style="170" customWidth="1"/>
    <col min="13574" max="13574" width="14.42578125" style="170" customWidth="1"/>
    <col min="13575" max="13575" width="0" style="170" hidden="1" customWidth="1"/>
    <col min="13576" max="13824" width="9.140625" style="170"/>
    <col min="13825" max="13825" width="8.28515625" style="170" customWidth="1"/>
    <col min="13826" max="13826" width="17.5703125" style="170" customWidth="1"/>
    <col min="13827" max="13827" width="33.7109375" style="170" customWidth="1"/>
    <col min="13828" max="13828" width="8" style="170" customWidth="1"/>
    <col min="13829" max="13829" width="18.7109375" style="170" customWidth="1"/>
    <col min="13830" max="13830" width="14.42578125" style="170" customWidth="1"/>
    <col min="13831" max="13831" width="0" style="170" hidden="1" customWidth="1"/>
    <col min="13832" max="14080" width="9.140625" style="170"/>
    <col min="14081" max="14081" width="8.28515625" style="170" customWidth="1"/>
    <col min="14082" max="14082" width="17.5703125" style="170" customWidth="1"/>
    <col min="14083" max="14083" width="33.7109375" style="170" customWidth="1"/>
    <col min="14084" max="14084" width="8" style="170" customWidth="1"/>
    <col min="14085" max="14085" width="18.7109375" style="170" customWidth="1"/>
    <col min="14086" max="14086" width="14.42578125" style="170" customWidth="1"/>
    <col min="14087" max="14087" width="0" style="170" hidden="1" customWidth="1"/>
    <col min="14088" max="14336" width="9.140625" style="170"/>
    <col min="14337" max="14337" width="8.28515625" style="170" customWidth="1"/>
    <col min="14338" max="14338" width="17.5703125" style="170" customWidth="1"/>
    <col min="14339" max="14339" width="33.7109375" style="170" customWidth="1"/>
    <col min="14340" max="14340" width="8" style="170" customWidth="1"/>
    <col min="14341" max="14341" width="18.7109375" style="170" customWidth="1"/>
    <col min="14342" max="14342" width="14.42578125" style="170" customWidth="1"/>
    <col min="14343" max="14343" width="0" style="170" hidden="1" customWidth="1"/>
    <col min="14344" max="14592" width="9.140625" style="170"/>
    <col min="14593" max="14593" width="8.28515625" style="170" customWidth="1"/>
    <col min="14594" max="14594" width="17.5703125" style="170" customWidth="1"/>
    <col min="14595" max="14595" width="33.7109375" style="170" customWidth="1"/>
    <col min="14596" max="14596" width="8" style="170" customWidth="1"/>
    <col min="14597" max="14597" width="18.7109375" style="170" customWidth="1"/>
    <col min="14598" max="14598" width="14.42578125" style="170" customWidth="1"/>
    <col min="14599" max="14599" width="0" style="170" hidden="1" customWidth="1"/>
    <col min="14600" max="14848" width="9.140625" style="170"/>
    <col min="14849" max="14849" width="8.28515625" style="170" customWidth="1"/>
    <col min="14850" max="14850" width="17.5703125" style="170" customWidth="1"/>
    <col min="14851" max="14851" width="33.7109375" style="170" customWidth="1"/>
    <col min="14852" max="14852" width="8" style="170" customWidth="1"/>
    <col min="14853" max="14853" width="18.7109375" style="170" customWidth="1"/>
    <col min="14854" max="14854" width="14.42578125" style="170" customWidth="1"/>
    <col min="14855" max="14855" width="0" style="170" hidden="1" customWidth="1"/>
    <col min="14856" max="15104" width="9.140625" style="170"/>
    <col min="15105" max="15105" width="8.28515625" style="170" customWidth="1"/>
    <col min="15106" max="15106" width="17.5703125" style="170" customWidth="1"/>
    <col min="15107" max="15107" width="33.7109375" style="170" customWidth="1"/>
    <col min="15108" max="15108" width="8" style="170" customWidth="1"/>
    <col min="15109" max="15109" width="18.7109375" style="170" customWidth="1"/>
    <col min="15110" max="15110" width="14.42578125" style="170" customWidth="1"/>
    <col min="15111" max="15111" width="0" style="170" hidden="1" customWidth="1"/>
    <col min="15112" max="15360" width="9.140625" style="170"/>
    <col min="15361" max="15361" width="8.28515625" style="170" customWidth="1"/>
    <col min="15362" max="15362" width="17.5703125" style="170" customWidth="1"/>
    <col min="15363" max="15363" width="33.7109375" style="170" customWidth="1"/>
    <col min="15364" max="15364" width="8" style="170" customWidth="1"/>
    <col min="15365" max="15365" width="18.7109375" style="170" customWidth="1"/>
    <col min="15366" max="15366" width="14.42578125" style="170" customWidth="1"/>
    <col min="15367" max="15367" width="0" style="170" hidden="1" customWidth="1"/>
    <col min="15368" max="15616" width="9.140625" style="170"/>
    <col min="15617" max="15617" width="8.28515625" style="170" customWidth="1"/>
    <col min="15618" max="15618" width="17.5703125" style="170" customWidth="1"/>
    <col min="15619" max="15619" width="33.7109375" style="170" customWidth="1"/>
    <col min="15620" max="15620" width="8" style="170" customWidth="1"/>
    <col min="15621" max="15621" width="18.7109375" style="170" customWidth="1"/>
    <col min="15622" max="15622" width="14.42578125" style="170" customWidth="1"/>
    <col min="15623" max="15623" width="0" style="170" hidden="1" customWidth="1"/>
    <col min="15624" max="15872" width="9.140625" style="170"/>
    <col min="15873" max="15873" width="8.28515625" style="170" customWidth="1"/>
    <col min="15874" max="15874" width="17.5703125" style="170" customWidth="1"/>
    <col min="15875" max="15875" width="33.7109375" style="170" customWidth="1"/>
    <col min="15876" max="15876" width="8" style="170" customWidth="1"/>
    <col min="15877" max="15877" width="18.7109375" style="170" customWidth="1"/>
    <col min="15878" max="15878" width="14.42578125" style="170" customWidth="1"/>
    <col min="15879" max="15879" width="0" style="170" hidden="1" customWidth="1"/>
    <col min="15880" max="16128" width="9.140625" style="170"/>
    <col min="16129" max="16129" width="8.28515625" style="170" customWidth="1"/>
    <col min="16130" max="16130" width="17.5703125" style="170" customWidth="1"/>
    <col min="16131" max="16131" width="33.7109375" style="170" customWidth="1"/>
    <col min="16132" max="16132" width="8" style="170" customWidth="1"/>
    <col min="16133" max="16133" width="18.7109375" style="170" customWidth="1"/>
    <col min="16134" max="16134" width="14.42578125" style="170" customWidth="1"/>
    <col min="16135" max="16135" width="0" style="170" hidden="1" customWidth="1"/>
    <col min="16136" max="16384" width="9.140625" style="170"/>
  </cols>
  <sheetData>
    <row r="1" spans="1:11" ht="21" x14ac:dyDescent="0.35">
      <c r="A1" s="52" t="s">
        <v>185</v>
      </c>
      <c r="B1" s="168"/>
      <c r="C1" s="168"/>
      <c r="D1" s="220" t="s">
        <v>194</v>
      </c>
      <c r="E1" s="172" t="s">
        <v>154</v>
      </c>
      <c r="G1" s="168"/>
      <c r="I1" s="168"/>
      <c r="K1" s="168"/>
    </row>
    <row r="2" spans="1:11" s="169" customFormat="1" ht="25.9" customHeight="1" x14ac:dyDescent="0.2">
      <c r="A2" s="347" t="s">
        <v>74</v>
      </c>
      <c r="B2" s="348"/>
      <c r="C2" s="348"/>
      <c r="D2" s="348"/>
      <c r="E2" s="348"/>
      <c r="F2" s="348"/>
    </row>
    <row r="3" spans="1:11" ht="5.0999999999999996" customHeight="1" x14ac:dyDescent="0.2"/>
    <row r="4" spans="1:11" ht="15.2" customHeight="1" x14ac:dyDescent="0.2">
      <c r="A4" s="349" t="s">
        <v>75</v>
      </c>
      <c r="B4" s="350"/>
      <c r="C4" s="350"/>
      <c r="D4" s="350"/>
      <c r="E4" s="350"/>
      <c r="F4" s="350"/>
    </row>
    <row r="5" spans="1:11" ht="16.149999999999999" customHeight="1" x14ac:dyDescent="0.25">
      <c r="A5" s="328" t="s">
        <v>76</v>
      </c>
      <c r="B5" s="327"/>
      <c r="C5" s="327"/>
      <c r="D5" s="327"/>
      <c r="E5" s="327"/>
      <c r="F5" s="327"/>
    </row>
    <row r="6" spans="1:11" ht="409.6" hidden="1" customHeight="1" x14ac:dyDescent="0.25">
      <c r="A6" s="168"/>
      <c r="B6" s="168"/>
      <c r="C6" s="168"/>
      <c r="D6" s="168"/>
      <c r="E6" s="168"/>
      <c r="F6" s="168"/>
    </row>
    <row r="7" spans="1:11" ht="16.149999999999999" customHeight="1" x14ac:dyDescent="0.25">
      <c r="A7" s="328" t="s">
        <v>77</v>
      </c>
      <c r="B7" s="327"/>
      <c r="C7" s="327"/>
      <c r="D7" s="327"/>
      <c r="E7" s="327"/>
      <c r="F7" s="327"/>
    </row>
    <row r="8" spans="1:11" ht="16.149999999999999" customHeight="1" x14ac:dyDescent="0.25">
      <c r="A8" s="328" t="s">
        <v>78</v>
      </c>
      <c r="B8" s="327"/>
      <c r="C8" s="327"/>
      <c r="D8" s="327"/>
      <c r="E8" s="327"/>
      <c r="F8" s="327"/>
    </row>
    <row r="9" spans="1:11" ht="16.149999999999999" customHeight="1" x14ac:dyDescent="0.25">
      <c r="A9" s="328" t="s">
        <v>187</v>
      </c>
      <c r="B9" s="327"/>
      <c r="C9" s="327"/>
      <c r="D9" s="327"/>
      <c r="E9" s="327"/>
      <c r="F9" s="327"/>
    </row>
    <row r="10" spans="1:11" ht="409.6" hidden="1" customHeight="1" x14ac:dyDescent="0.25">
      <c r="A10" s="168"/>
      <c r="B10" s="168"/>
      <c r="C10" s="168"/>
      <c r="D10" s="168"/>
      <c r="E10" s="168"/>
      <c r="F10" s="168"/>
    </row>
    <row r="11" spans="1:11" ht="16.149999999999999" customHeight="1" x14ac:dyDescent="0.25">
      <c r="A11" s="328" t="s">
        <v>188</v>
      </c>
      <c r="B11" s="327"/>
      <c r="C11" s="327"/>
      <c r="D11" s="327"/>
      <c r="E11" s="327"/>
      <c r="F11" s="327"/>
    </row>
    <row r="12" spans="1:11" s="71" customFormat="1" ht="14.25" x14ac:dyDescent="0.2">
      <c r="A12" s="98" t="s">
        <v>79</v>
      </c>
      <c r="B12" s="98" t="s">
        <v>80</v>
      </c>
      <c r="C12" s="98" t="s">
        <v>81</v>
      </c>
      <c r="D12" s="98" t="s">
        <v>82</v>
      </c>
      <c r="E12" s="98" t="s">
        <v>83</v>
      </c>
      <c r="F12" s="98" t="s">
        <v>84</v>
      </c>
    </row>
    <row r="13" spans="1:11" s="71" customFormat="1" ht="12.95" customHeight="1" x14ac:dyDescent="0.2">
      <c r="A13" s="357" t="s">
        <v>89</v>
      </c>
      <c r="B13" s="352"/>
      <c r="C13" s="352"/>
      <c r="D13" s="352"/>
      <c r="E13" s="352"/>
      <c r="F13" s="353"/>
    </row>
    <row r="14" spans="1:11" s="71" customFormat="1" ht="12.95" customHeight="1" x14ac:dyDescent="0.2">
      <c r="A14" s="113"/>
      <c r="B14" s="354" t="s">
        <v>186</v>
      </c>
      <c r="C14" s="352"/>
      <c r="D14" s="352"/>
      <c r="E14" s="352"/>
      <c r="F14" s="353"/>
    </row>
    <row r="15" spans="1:11" s="71" customFormat="1" ht="14.25" customHeight="1" x14ac:dyDescent="0.2">
      <c r="A15" s="100"/>
      <c r="B15" s="100"/>
      <c r="C15" s="101"/>
      <c r="D15" s="102"/>
      <c r="E15" s="103"/>
      <c r="F15" s="103"/>
    </row>
    <row r="16" spans="1:11" s="71" customFormat="1" ht="14.25" customHeight="1" x14ac:dyDescent="0.2">
      <c r="A16" s="99"/>
      <c r="B16" s="99"/>
      <c r="C16" s="104" t="s">
        <v>87</v>
      </c>
      <c r="D16" s="105"/>
      <c r="E16" s="106"/>
      <c r="F16" s="106"/>
    </row>
    <row r="17" spans="1:6" s="71" customFormat="1" ht="12.75" customHeight="1" x14ac:dyDescent="0.2">
      <c r="A17" s="113"/>
      <c r="B17" s="354" t="s">
        <v>92</v>
      </c>
      <c r="C17" s="352"/>
      <c r="D17" s="352"/>
      <c r="E17" s="352"/>
      <c r="F17" s="353"/>
    </row>
    <row r="18" spans="1:6" s="71" customFormat="1" x14ac:dyDescent="0.2">
      <c r="A18" s="100"/>
      <c r="B18" s="100"/>
      <c r="C18" s="101"/>
      <c r="D18" s="102"/>
      <c r="E18" s="103"/>
      <c r="F18" s="103"/>
    </row>
    <row r="19" spans="1:6" s="71" customFormat="1" ht="12.95" customHeight="1" x14ac:dyDescent="0.2">
      <c r="A19" s="99"/>
      <c r="B19" s="99"/>
      <c r="C19" s="104" t="s">
        <v>87</v>
      </c>
      <c r="D19" s="105"/>
      <c r="E19" s="106"/>
      <c r="F19" s="106"/>
    </row>
    <row r="20" spans="1:6" s="71" customFormat="1" ht="12.95" customHeight="1" x14ac:dyDescent="0.2">
      <c r="A20" s="99"/>
      <c r="B20" s="99"/>
      <c r="C20" s="107" t="s">
        <v>88</v>
      </c>
      <c r="D20" s="108"/>
      <c r="E20" s="109"/>
      <c r="F20" s="109"/>
    </row>
    <row r="21" spans="1:6" s="71" customFormat="1" ht="15" x14ac:dyDescent="0.2">
      <c r="A21" s="99"/>
      <c r="B21" s="99"/>
      <c r="C21" s="110" t="s">
        <v>99</v>
      </c>
      <c r="D21" s="111"/>
      <c r="E21" s="112"/>
      <c r="F21" s="112"/>
    </row>
    <row r="22" spans="1:6" s="71" customFormat="1" ht="15" x14ac:dyDescent="0.25">
      <c r="A22" s="356" t="s">
        <v>106</v>
      </c>
      <c r="B22" s="327"/>
      <c r="C22" s="327"/>
      <c r="D22" s="327"/>
      <c r="E22" s="327"/>
      <c r="F22" s="327"/>
    </row>
    <row r="23" spans="1:6" s="71" customFormat="1" ht="12.95" customHeight="1" x14ac:dyDescent="0.2"/>
    <row r="24" spans="1:6" s="71" customFormat="1" x14ac:dyDescent="0.2"/>
    <row r="25" spans="1:6" s="71" customFormat="1" x14ac:dyDescent="0.2"/>
    <row r="26" spans="1:6" s="71" customFormat="1" x14ac:dyDescent="0.2">
      <c r="A26" s="114" t="s">
        <v>190</v>
      </c>
    </row>
    <row r="27" spans="1:6" s="71" customFormat="1" ht="12.95" customHeight="1" x14ac:dyDescent="0.2"/>
    <row r="28" spans="1:6" s="71" customFormat="1" x14ac:dyDescent="0.2"/>
    <row r="29" spans="1:6" s="71" customFormat="1" x14ac:dyDescent="0.2"/>
    <row r="30" spans="1:6" s="71" customFormat="1" x14ac:dyDescent="0.2"/>
    <row r="31" spans="1:6" s="71" customFormat="1" x14ac:dyDescent="0.2"/>
    <row r="32" spans="1:6" s="71" customFormat="1" x14ac:dyDescent="0.2"/>
    <row r="33" s="71" customFormat="1" x14ac:dyDescent="0.2"/>
    <row r="34" s="71" customFormat="1" x14ac:dyDescent="0.2"/>
    <row r="35" s="71" customFormat="1" x14ac:dyDescent="0.2"/>
    <row r="36" s="71" customFormat="1" ht="12.95" customHeight="1" x14ac:dyDescent="0.2"/>
    <row r="37" s="71" customFormat="1" x14ac:dyDescent="0.2"/>
    <row r="38" s="71" customFormat="1" ht="12.75" customHeight="1" x14ac:dyDescent="0.2"/>
    <row r="39" s="71" customFormat="1" ht="12.95" customHeight="1" x14ac:dyDescent="0.2"/>
    <row r="40" s="71" customFormat="1" x14ac:dyDescent="0.2"/>
    <row r="41" s="71" customFormat="1" x14ac:dyDescent="0.2"/>
    <row r="42" s="71" customFormat="1" ht="12.95" customHeight="1" x14ac:dyDescent="0.2"/>
    <row r="43" s="71" customFormat="1" x14ac:dyDescent="0.2"/>
    <row r="44" s="71" customFormat="1" x14ac:dyDescent="0.2"/>
    <row r="45" s="71" customFormat="1" x14ac:dyDescent="0.2"/>
    <row r="46" s="71" customFormat="1" x14ac:dyDescent="0.2"/>
    <row r="47" s="71" customFormat="1" ht="12.95" customHeight="1" x14ac:dyDescent="0.2"/>
    <row r="48" s="71" customFormat="1" ht="12.95" customHeight="1" x14ac:dyDescent="0.2"/>
    <row r="49" spans="1:6" s="71" customFormat="1" x14ac:dyDescent="0.2"/>
    <row r="50" spans="1:6" s="71" customFormat="1" x14ac:dyDescent="0.2"/>
    <row r="51" spans="1:6" s="71" customFormat="1" x14ac:dyDescent="0.2"/>
    <row r="52" spans="1:6" s="71" customFormat="1" x14ac:dyDescent="0.2"/>
    <row r="53" spans="1:6" s="71" customFormat="1" x14ac:dyDescent="0.2">
      <c r="A53" s="170"/>
      <c r="B53" s="170"/>
      <c r="C53" s="170"/>
      <c r="D53" s="170"/>
      <c r="E53" s="170"/>
      <c r="F53" s="170"/>
    </row>
    <row r="54" spans="1:6" s="71" customFormat="1" ht="12.95" customHeight="1" x14ac:dyDescent="0.2">
      <c r="A54" s="170"/>
      <c r="B54" s="170"/>
      <c r="C54" s="170"/>
      <c r="D54" s="170"/>
      <c r="E54" s="170"/>
      <c r="F54" s="170"/>
    </row>
    <row r="55" spans="1:6" s="71" customFormat="1" x14ac:dyDescent="0.2">
      <c r="A55" s="170"/>
      <c r="B55" s="170"/>
      <c r="C55" s="170"/>
      <c r="D55" s="170"/>
      <c r="E55" s="170"/>
      <c r="F55" s="170"/>
    </row>
    <row r="56" spans="1:6" s="71" customFormat="1" x14ac:dyDescent="0.2">
      <c r="A56" s="170"/>
      <c r="B56" s="170"/>
      <c r="C56" s="170"/>
      <c r="D56" s="170"/>
      <c r="E56" s="170"/>
      <c r="F56" s="170"/>
    </row>
    <row r="57" spans="1:6" s="71" customFormat="1" ht="12.95" customHeight="1" x14ac:dyDescent="0.2">
      <c r="A57" s="170"/>
      <c r="B57" s="170"/>
      <c r="C57" s="170"/>
      <c r="D57" s="170"/>
      <c r="E57" s="170"/>
      <c r="F57" s="170"/>
    </row>
    <row r="58" spans="1:6" s="71" customFormat="1" x14ac:dyDescent="0.2">
      <c r="A58" s="170"/>
      <c r="B58" s="170"/>
      <c r="C58" s="170"/>
      <c r="D58" s="170"/>
      <c r="E58" s="170"/>
      <c r="F58" s="170"/>
    </row>
    <row r="59" spans="1:6" s="71" customFormat="1" x14ac:dyDescent="0.2">
      <c r="A59" s="170"/>
      <c r="B59" s="170"/>
      <c r="C59" s="170"/>
      <c r="D59" s="170"/>
      <c r="E59" s="170"/>
      <c r="F59" s="170"/>
    </row>
    <row r="60" spans="1:6" s="71" customFormat="1" ht="12.95" customHeight="1" x14ac:dyDescent="0.2">
      <c r="A60" s="170"/>
      <c r="B60" s="170"/>
      <c r="C60" s="170"/>
      <c r="D60" s="170"/>
      <c r="E60" s="170"/>
      <c r="F60" s="170"/>
    </row>
    <row r="61" spans="1:6" s="71" customFormat="1" x14ac:dyDescent="0.2">
      <c r="A61" s="170"/>
      <c r="B61" s="170"/>
      <c r="C61" s="170"/>
      <c r="D61" s="170"/>
      <c r="E61" s="170"/>
      <c r="F61" s="170"/>
    </row>
    <row r="62" spans="1:6" s="71" customFormat="1" x14ac:dyDescent="0.2">
      <c r="A62" s="170"/>
      <c r="B62" s="170"/>
      <c r="C62" s="170"/>
      <c r="D62" s="170"/>
      <c r="E62" s="170"/>
      <c r="F62" s="170"/>
    </row>
    <row r="63" spans="1:6" s="71" customFormat="1" x14ac:dyDescent="0.2">
      <c r="A63" s="170"/>
      <c r="B63" s="170"/>
      <c r="C63" s="170"/>
      <c r="D63" s="170"/>
      <c r="E63" s="170"/>
      <c r="F63" s="170"/>
    </row>
    <row r="64" spans="1:6" s="71" customFormat="1" ht="12.95" customHeight="1" x14ac:dyDescent="0.2">
      <c r="A64" s="170"/>
      <c r="B64" s="170"/>
      <c r="C64" s="170"/>
      <c r="D64" s="170"/>
      <c r="E64" s="170"/>
      <c r="F64" s="170"/>
    </row>
    <row r="65" spans="1:9" s="71" customFormat="1" x14ac:dyDescent="0.2">
      <c r="A65" s="170"/>
      <c r="B65" s="170"/>
      <c r="C65" s="170"/>
      <c r="D65" s="170"/>
      <c r="E65" s="170"/>
      <c r="F65" s="170"/>
    </row>
    <row r="66" spans="1:9" s="71" customFormat="1" x14ac:dyDescent="0.2">
      <c r="A66" s="170"/>
      <c r="B66" s="170"/>
      <c r="C66" s="170"/>
      <c r="D66" s="170"/>
      <c r="E66" s="170"/>
      <c r="F66" s="170"/>
    </row>
    <row r="67" spans="1:9" s="71" customFormat="1" x14ac:dyDescent="0.2">
      <c r="A67" s="170"/>
      <c r="B67" s="170"/>
      <c r="C67" s="170"/>
      <c r="D67" s="170"/>
      <c r="E67" s="170"/>
      <c r="F67" s="170"/>
    </row>
    <row r="68" spans="1:9" s="71" customFormat="1" x14ac:dyDescent="0.2">
      <c r="A68" s="170"/>
      <c r="B68" s="170"/>
      <c r="C68" s="170"/>
      <c r="D68" s="170"/>
      <c r="E68" s="170"/>
      <c r="F68" s="170"/>
    </row>
    <row r="69" spans="1:9" s="71" customFormat="1" ht="409.6" hidden="1" customHeight="1" x14ac:dyDescent="0.2">
      <c r="A69" s="170"/>
      <c r="B69" s="170"/>
      <c r="C69" s="170"/>
      <c r="D69" s="170"/>
      <c r="E69" s="170"/>
      <c r="F69" s="170"/>
    </row>
    <row r="70" spans="1:9" s="71" customFormat="1" x14ac:dyDescent="0.2">
      <c r="A70" s="170"/>
      <c r="B70" s="170"/>
      <c r="C70" s="170"/>
      <c r="D70" s="170"/>
      <c r="E70" s="170"/>
      <c r="F70" s="170"/>
    </row>
    <row r="71" spans="1:9" s="71" customFormat="1" x14ac:dyDescent="0.2">
      <c r="A71" s="170"/>
      <c r="B71" s="170"/>
      <c r="C71" s="170"/>
      <c r="D71" s="170"/>
      <c r="E71" s="170"/>
      <c r="F71" s="170"/>
    </row>
    <row r="72" spans="1:9" s="71" customFormat="1" x14ac:dyDescent="0.2">
      <c r="A72" s="170"/>
      <c r="B72" s="170"/>
      <c r="C72" s="170"/>
      <c r="D72" s="170"/>
      <c r="E72" s="170"/>
      <c r="F72" s="170"/>
    </row>
    <row r="73" spans="1:9" s="71" customFormat="1" x14ac:dyDescent="0.2">
      <c r="A73" s="170"/>
      <c r="B73" s="170"/>
      <c r="C73" s="170"/>
      <c r="D73" s="170"/>
      <c r="E73" s="170"/>
      <c r="F73" s="170"/>
    </row>
    <row r="74" spans="1:9" s="71" customFormat="1" x14ac:dyDescent="0.2">
      <c r="A74" s="170"/>
      <c r="B74" s="170"/>
      <c r="C74" s="170"/>
      <c r="D74" s="170"/>
      <c r="E74" s="170"/>
      <c r="F74" s="170"/>
    </row>
    <row r="75" spans="1:9" s="71" customFormat="1" x14ac:dyDescent="0.2">
      <c r="A75" s="170"/>
      <c r="B75" s="170"/>
      <c r="C75" s="170"/>
      <c r="D75" s="170"/>
      <c r="E75" s="170"/>
      <c r="F75" s="170"/>
    </row>
    <row r="76" spans="1:9" s="71" customFormat="1" x14ac:dyDescent="0.2">
      <c r="A76" s="170"/>
      <c r="B76" s="170"/>
      <c r="C76" s="170"/>
      <c r="D76" s="170"/>
      <c r="E76" s="170"/>
      <c r="F76" s="170"/>
    </row>
    <row r="77" spans="1:9" s="71" customFormat="1" x14ac:dyDescent="0.2">
      <c r="A77" s="170"/>
      <c r="B77" s="170"/>
      <c r="C77" s="170"/>
      <c r="D77" s="170"/>
      <c r="E77" s="170"/>
      <c r="F77" s="170"/>
    </row>
    <row r="78" spans="1:9" s="71" customFormat="1" x14ac:dyDescent="0.2">
      <c r="A78" s="170"/>
      <c r="B78" s="170"/>
      <c r="C78" s="170"/>
      <c r="D78" s="170"/>
      <c r="E78" s="170"/>
      <c r="F78" s="170"/>
    </row>
    <row r="79" spans="1:9" s="71" customFormat="1" ht="21" x14ac:dyDescent="0.35">
      <c r="A79" s="53" t="s">
        <v>206</v>
      </c>
      <c r="B79" s="218"/>
      <c r="C79" s="218"/>
      <c r="D79" s="218"/>
      <c r="E79" s="218"/>
      <c r="F79" s="218"/>
      <c r="G79" s="218"/>
      <c r="H79" s="218"/>
      <c r="I79" s="218"/>
    </row>
    <row r="80" spans="1:9" s="71" customFormat="1" ht="15" x14ac:dyDescent="0.25">
      <c r="A80" s="50"/>
      <c r="B80" s="218"/>
      <c r="C80" s="218"/>
      <c r="D80" s="218"/>
      <c r="E80" s="218"/>
      <c r="F80" s="218"/>
      <c r="G80" s="218"/>
      <c r="H80" s="218"/>
      <c r="I80" s="218"/>
    </row>
    <row r="81" spans="1:9" s="71" customFormat="1" ht="15" x14ac:dyDescent="0.25">
      <c r="A81" s="58" t="s">
        <v>61</v>
      </c>
      <c r="B81" s="59"/>
      <c r="C81" s="59" t="s">
        <v>62</v>
      </c>
      <c r="D81" s="59" t="s">
        <v>63</v>
      </c>
      <c r="E81" s="60" t="s">
        <v>64</v>
      </c>
      <c r="F81" s="60"/>
      <c r="G81" s="60"/>
      <c r="H81" s="60"/>
      <c r="I81" s="59"/>
    </row>
    <row r="82" spans="1:9" s="71" customFormat="1" ht="15" x14ac:dyDescent="0.25">
      <c r="A82" s="221" t="s">
        <v>150</v>
      </c>
      <c r="B82" s="56"/>
      <c r="C82" s="61">
        <v>41365</v>
      </c>
      <c r="D82" s="61"/>
      <c r="E82" s="323"/>
      <c r="F82" s="324"/>
      <c r="G82" s="324"/>
      <c r="H82" s="324"/>
      <c r="I82" s="325"/>
    </row>
    <row r="83" spans="1:9" s="71" customFormat="1" ht="15" x14ac:dyDescent="0.25">
      <c r="A83" s="173"/>
      <c r="B83" s="56"/>
      <c r="C83" s="61"/>
      <c r="D83" s="61"/>
      <c r="E83" s="323"/>
      <c r="F83" s="324"/>
      <c r="G83" s="324"/>
      <c r="H83" s="324"/>
      <c r="I83" s="325"/>
    </row>
    <row r="84" spans="1:9" s="71" customFormat="1" ht="15" x14ac:dyDescent="0.25">
      <c r="A84" s="54"/>
      <c r="B84" s="56"/>
      <c r="C84" s="56"/>
      <c r="D84" s="56"/>
      <c r="E84" s="55"/>
      <c r="F84" s="55"/>
      <c r="G84" s="55"/>
      <c r="H84" s="55"/>
      <c r="I84" s="56"/>
    </row>
    <row r="85" spans="1:9" s="71" customFormat="1" ht="15" x14ac:dyDescent="0.25">
      <c r="A85" s="54"/>
      <c r="B85" s="56"/>
      <c r="C85" s="56"/>
      <c r="D85" s="56"/>
      <c r="E85" s="55"/>
      <c r="F85" s="55"/>
      <c r="G85" s="55"/>
      <c r="H85" s="55"/>
      <c r="I85" s="56"/>
    </row>
    <row r="86" spans="1:9" s="71" customFormat="1" ht="15" x14ac:dyDescent="0.25">
      <c r="A86" s="54"/>
      <c r="B86" s="56"/>
      <c r="C86" s="56"/>
      <c r="D86" s="56"/>
      <c r="E86" s="55"/>
      <c r="F86" s="55"/>
      <c r="G86" s="55"/>
      <c r="H86" s="55"/>
      <c r="I86" s="56"/>
    </row>
    <row r="87" spans="1:9" s="71" customFormat="1" ht="15" x14ac:dyDescent="0.25">
      <c r="A87" s="54"/>
      <c r="B87" s="56"/>
      <c r="C87" s="56"/>
      <c r="D87" s="56"/>
      <c r="E87" s="55"/>
      <c r="F87" s="55"/>
      <c r="G87" s="55"/>
      <c r="H87" s="55"/>
      <c r="I87" s="56"/>
    </row>
    <row r="88" spans="1:9" s="71" customFormat="1" ht="15" x14ac:dyDescent="0.25">
      <c r="A88" s="54"/>
      <c r="B88" s="56"/>
      <c r="C88" s="56"/>
      <c r="D88" s="56"/>
      <c r="E88" s="55"/>
      <c r="F88" s="55"/>
      <c r="G88" s="55"/>
      <c r="H88" s="55"/>
      <c r="I88" s="56"/>
    </row>
    <row r="89" spans="1:9" s="71" customFormat="1" ht="15" x14ac:dyDescent="0.25">
      <c r="A89" s="54"/>
      <c r="B89" s="56"/>
      <c r="C89" s="56"/>
      <c r="D89" s="56"/>
      <c r="E89" s="55"/>
      <c r="F89" s="55"/>
      <c r="G89" s="55"/>
      <c r="H89" s="55"/>
      <c r="I89" s="56"/>
    </row>
    <row r="90" spans="1:9" s="71" customFormat="1" ht="15" x14ac:dyDescent="0.25">
      <c r="A90" s="54"/>
      <c r="B90" s="56"/>
      <c r="C90" s="56"/>
      <c r="D90" s="56"/>
      <c r="E90" s="55"/>
      <c r="F90" s="55"/>
      <c r="G90" s="55"/>
      <c r="H90" s="55"/>
      <c r="I90" s="56"/>
    </row>
    <row r="91" spans="1:9" s="71" customFormat="1" ht="15" x14ac:dyDescent="0.25">
      <c r="A91" s="54"/>
      <c r="B91" s="56"/>
      <c r="C91" s="56"/>
      <c r="D91" s="56"/>
      <c r="E91" s="55"/>
      <c r="F91" s="55"/>
      <c r="G91" s="55"/>
      <c r="H91" s="55"/>
      <c r="I91" s="56"/>
    </row>
    <row r="92" spans="1:9" s="71" customFormat="1" ht="15" x14ac:dyDescent="0.25">
      <c r="A92" s="54"/>
      <c r="B92" s="56"/>
      <c r="C92" s="56"/>
      <c r="D92" s="56"/>
      <c r="E92" s="55"/>
      <c r="F92" s="55"/>
      <c r="G92" s="55"/>
      <c r="H92" s="55"/>
      <c r="I92" s="56"/>
    </row>
    <row r="93" spans="1:9" s="71" customFormat="1" ht="15" x14ac:dyDescent="0.25">
      <c r="A93" s="54"/>
      <c r="B93" s="56"/>
      <c r="C93" s="56"/>
      <c r="D93" s="56"/>
      <c r="E93" s="55"/>
      <c r="F93" s="55"/>
      <c r="G93" s="55"/>
      <c r="H93" s="55"/>
      <c r="I93" s="56"/>
    </row>
    <row r="94" spans="1:9" s="71" customFormat="1" ht="15" x14ac:dyDescent="0.25">
      <c r="A94" s="54"/>
      <c r="B94" s="56"/>
      <c r="C94" s="56"/>
      <c r="D94" s="56"/>
      <c r="E94" s="55"/>
      <c r="F94" s="55"/>
      <c r="G94" s="55"/>
      <c r="H94" s="55"/>
      <c r="I94" s="56"/>
    </row>
    <row r="95" spans="1:9" s="71" customFormat="1" ht="15" x14ac:dyDescent="0.25">
      <c r="A95" s="54"/>
      <c r="B95" s="56"/>
      <c r="C95" s="56"/>
      <c r="D95" s="56"/>
      <c r="E95" s="55"/>
      <c r="F95" s="55"/>
      <c r="G95" s="55"/>
      <c r="H95" s="55"/>
      <c r="I95" s="56"/>
    </row>
    <row r="96" spans="1:9" s="71" customFormat="1" ht="15" x14ac:dyDescent="0.25">
      <c r="A96" s="54"/>
      <c r="B96" s="56"/>
      <c r="C96" s="56"/>
      <c r="D96" s="56"/>
      <c r="E96" s="55"/>
      <c r="F96" s="55"/>
      <c r="G96" s="55"/>
      <c r="H96" s="55"/>
      <c r="I96" s="56"/>
    </row>
    <row r="97" spans="1:9" s="71" customFormat="1" ht="15" x14ac:dyDescent="0.25">
      <c r="A97" s="54"/>
      <c r="B97" s="56"/>
      <c r="C97" s="56"/>
      <c r="D97" s="56"/>
      <c r="E97" s="55"/>
      <c r="F97" s="55"/>
      <c r="G97" s="55"/>
      <c r="H97" s="55"/>
      <c r="I97" s="56"/>
    </row>
    <row r="98" spans="1:9" s="71" customFormat="1" ht="15" x14ac:dyDescent="0.25">
      <c r="A98" s="54"/>
      <c r="B98" s="56"/>
      <c r="C98" s="56"/>
      <c r="D98" s="56"/>
      <c r="E98" s="55"/>
      <c r="F98" s="55"/>
      <c r="G98" s="55"/>
      <c r="H98" s="55"/>
      <c r="I98" s="56"/>
    </row>
    <row r="99" spans="1:9" s="71" customFormat="1" ht="15" x14ac:dyDescent="0.25">
      <c r="A99" s="54"/>
      <c r="B99" s="56"/>
      <c r="C99" s="56"/>
      <c r="D99" s="56"/>
      <c r="E99" s="55"/>
      <c r="F99" s="55"/>
      <c r="G99" s="55"/>
      <c r="H99" s="55"/>
      <c r="I99" s="56"/>
    </row>
    <row r="100" spans="1:9" ht="15" x14ac:dyDescent="0.25">
      <c r="A100" s="54"/>
      <c r="B100" s="56"/>
      <c r="C100" s="56"/>
      <c r="D100" s="56"/>
      <c r="E100" s="55"/>
      <c r="F100" s="55"/>
      <c r="G100" s="55"/>
      <c r="H100" s="55"/>
      <c r="I100" s="56"/>
    </row>
    <row r="101" spans="1:9" ht="15" x14ac:dyDescent="0.25">
      <c r="A101" s="54"/>
      <c r="B101" s="56"/>
      <c r="C101" s="56"/>
      <c r="D101" s="56"/>
      <c r="E101" s="55"/>
      <c r="F101" s="55"/>
      <c r="G101" s="55"/>
      <c r="H101" s="55"/>
      <c r="I101" s="56"/>
    </row>
    <row r="102" spans="1:9" ht="15" x14ac:dyDescent="0.25">
      <c r="A102" s="54"/>
      <c r="B102" s="56"/>
      <c r="C102" s="56"/>
      <c r="D102" s="56"/>
      <c r="E102" s="55"/>
      <c r="F102" s="55"/>
      <c r="G102" s="55"/>
      <c r="H102" s="55"/>
      <c r="I102" s="56"/>
    </row>
    <row r="103" spans="1:9" ht="15" x14ac:dyDescent="0.25">
      <c r="A103" s="54"/>
      <c r="B103" s="56"/>
      <c r="C103" s="56"/>
      <c r="D103" s="56"/>
      <c r="E103" s="55"/>
      <c r="F103" s="55"/>
      <c r="G103" s="55"/>
      <c r="H103" s="55"/>
      <c r="I103" s="56"/>
    </row>
    <row r="104" spans="1:9" ht="15" x14ac:dyDescent="0.25">
      <c r="A104" s="54"/>
      <c r="B104" s="56"/>
      <c r="C104" s="56"/>
      <c r="D104" s="56"/>
      <c r="E104" s="55"/>
      <c r="F104" s="55"/>
      <c r="G104" s="55"/>
      <c r="H104" s="55"/>
      <c r="I104" s="56"/>
    </row>
    <row r="105" spans="1:9" ht="15" x14ac:dyDescent="0.25">
      <c r="A105" s="54"/>
      <c r="B105" s="56"/>
      <c r="C105" s="56"/>
      <c r="D105" s="56"/>
      <c r="E105" s="55"/>
      <c r="F105" s="55"/>
      <c r="G105" s="55"/>
      <c r="H105" s="55"/>
      <c r="I105" s="56"/>
    </row>
    <row r="106" spans="1:9" ht="15" x14ac:dyDescent="0.25">
      <c r="A106" s="54"/>
      <c r="B106" s="56"/>
      <c r="C106" s="56"/>
      <c r="D106" s="56"/>
      <c r="E106" s="55"/>
      <c r="F106" s="55"/>
      <c r="G106" s="55"/>
      <c r="H106" s="55"/>
      <c r="I106" s="56"/>
    </row>
    <row r="107" spans="1:9" ht="15" x14ac:dyDescent="0.25">
      <c r="A107" s="54"/>
      <c r="B107" s="56"/>
      <c r="C107" s="56"/>
      <c r="D107" s="56"/>
      <c r="E107" s="55"/>
      <c r="F107" s="55"/>
      <c r="G107" s="55"/>
      <c r="H107" s="55"/>
      <c r="I107" s="56"/>
    </row>
    <row r="108" spans="1:9" ht="15" x14ac:dyDescent="0.25">
      <c r="A108" s="54"/>
      <c r="B108" s="56"/>
      <c r="C108" s="56"/>
      <c r="D108" s="56"/>
      <c r="E108" s="55"/>
      <c r="F108" s="55"/>
      <c r="G108" s="55"/>
      <c r="H108" s="55"/>
      <c r="I108" s="56"/>
    </row>
    <row r="109" spans="1:9" ht="15" x14ac:dyDescent="0.25">
      <c r="A109" s="54"/>
      <c r="B109" s="56"/>
      <c r="C109" s="56"/>
      <c r="D109" s="56"/>
      <c r="E109" s="55"/>
      <c r="F109" s="55"/>
      <c r="G109" s="55"/>
      <c r="H109" s="55"/>
      <c r="I109" s="56"/>
    </row>
    <row r="110" spans="1:9" ht="15" x14ac:dyDescent="0.25">
      <c r="A110" s="54"/>
      <c r="B110" s="56"/>
      <c r="C110" s="56"/>
      <c r="D110" s="56"/>
      <c r="E110" s="55"/>
      <c r="F110" s="55"/>
      <c r="G110" s="55"/>
      <c r="H110" s="55"/>
      <c r="I110" s="56"/>
    </row>
  </sheetData>
  <mergeCells count="13">
    <mergeCell ref="E82:I82"/>
    <mergeCell ref="E83:I83"/>
    <mergeCell ref="A9:F9"/>
    <mergeCell ref="A2:F2"/>
    <mergeCell ref="A4:F4"/>
    <mergeCell ref="A5:F5"/>
    <mergeCell ref="A7:F7"/>
    <mergeCell ref="A8:F8"/>
    <mergeCell ref="A11:F11"/>
    <mergeCell ref="A13:F13"/>
    <mergeCell ref="B14:F14"/>
    <mergeCell ref="B17:F17"/>
    <mergeCell ref="A22:F22"/>
  </mergeCells>
  <pageMargins left="0.19685039370078741" right="0.19685039370078741" top="0.39370078740157483" bottom="0.70866141732283472" header="0.39370078740157483" footer="0.39370078740157483"/>
  <pageSetup paperSize="9" scale="80" fitToHeight="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H68"/>
  <sheetViews>
    <sheetView workbookViewId="0">
      <selection activeCell="C45" sqref="C45:D45"/>
    </sheetView>
  </sheetViews>
  <sheetFormatPr defaultRowHeight="15" x14ac:dyDescent="0.25"/>
  <cols>
    <col min="1" max="1" width="37.28515625" bestFit="1" customWidth="1"/>
    <col min="2" max="2" width="11.140625" bestFit="1" customWidth="1"/>
    <col min="3" max="3" width="18.7109375" bestFit="1" customWidth="1"/>
    <col min="4" max="4" width="13.140625" bestFit="1" customWidth="1"/>
    <col min="5" max="5" width="20.28515625" bestFit="1" customWidth="1"/>
  </cols>
  <sheetData>
    <row r="1" spans="1:5" ht="21" x14ac:dyDescent="0.35">
      <c r="A1" s="52" t="s">
        <v>199</v>
      </c>
      <c r="D1" s="194" t="s">
        <v>291</v>
      </c>
      <c r="E1" s="172" t="s">
        <v>292</v>
      </c>
    </row>
    <row r="2" spans="1:5" ht="15.75" thickBot="1" x14ac:dyDescent="0.3">
      <c r="A2" s="194" t="s">
        <v>193</v>
      </c>
    </row>
    <row r="3" spans="1:5" ht="15.75" thickBot="1" x14ac:dyDescent="0.3">
      <c r="A3" s="174" t="s">
        <v>155</v>
      </c>
      <c r="B3" s="175" t="s">
        <v>156</v>
      </c>
      <c r="C3" s="176" t="s">
        <v>157</v>
      </c>
      <c r="D3" s="176" t="s">
        <v>158</v>
      </c>
      <c r="E3" s="177" t="s">
        <v>172</v>
      </c>
    </row>
    <row r="4" spans="1:5" x14ac:dyDescent="0.25">
      <c r="A4" s="358" t="s">
        <v>159</v>
      </c>
      <c r="B4" s="188">
        <v>61</v>
      </c>
      <c r="C4" s="178" t="s">
        <v>160</v>
      </c>
      <c r="D4" s="188">
        <v>87</v>
      </c>
      <c r="E4" s="179">
        <v>0</v>
      </c>
    </row>
    <row r="5" spans="1:5" x14ac:dyDescent="0.25">
      <c r="A5" s="359"/>
      <c r="B5" s="189">
        <v>61</v>
      </c>
      <c r="C5" s="180" t="s">
        <v>161</v>
      </c>
      <c r="D5" s="189">
        <v>89</v>
      </c>
      <c r="E5" s="181">
        <v>0</v>
      </c>
    </row>
    <row r="6" spans="1:5" x14ac:dyDescent="0.25">
      <c r="A6" s="359"/>
      <c r="B6" s="189">
        <v>61</v>
      </c>
      <c r="C6" s="180" t="s">
        <v>162</v>
      </c>
      <c r="D6" s="189">
        <v>35</v>
      </c>
      <c r="E6" s="181">
        <v>0</v>
      </c>
    </row>
    <row r="7" spans="1:5" x14ac:dyDescent="0.25">
      <c r="A7" s="359"/>
      <c r="B7" s="189">
        <v>61</v>
      </c>
      <c r="C7" s="180" t="s">
        <v>163</v>
      </c>
      <c r="D7" s="189">
        <v>107</v>
      </c>
      <c r="E7" s="181">
        <v>0</v>
      </c>
    </row>
    <row r="8" spans="1:5" x14ac:dyDescent="0.25">
      <c r="A8" s="359"/>
      <c r="B8" s="189">
        <v>61</v>
      </c>
      <c r="C8" s="180" t="s">
        <v>164</v>
      </c>
      <c r="D8" s="189">
        <v>85</v>
      </c>
      <c r="E8" s="181">
        <v>0</v>
      </c>
    </row>
    <row r="9" spans="1:5" x14ac:dyDescent="0.25">
      <c r="A9" s="359"/>
      <c r="B9" s="189">
        <v>61</v>
      </c>
      <c r="C9" s="180" t="s">
        <v>165</v>
      </c>
      <c r="D9" s="189">
        <v>90</v>
      </c>
      <c r="E9" s="181">
        <v>0</v>
      </c>
    </row>
    <row r="10" spans="1:5" ht="15.75" thickBot="1" x14ac:dyDescent="0.3">
      <c r="A10" s="360"/>
      <c r="B10" s="361" t="s">
        <v>166</v>
      </c>
      <c r="C10" s="362"/>
      <c r="D10" s="363">
        <f>SUM(E4:E9)</f>
        <v>0</v>
      </c>
      <c r="E10" s="364"/>
    </row>
    <row r="11" spans="1:5" x14ac:dyDescent="0.25">
      <c r="A11" s="358" t="s">
        <v>167</v>
      </c>
      <c r="B11" s="188">
        <v>61</v>
      </c>
      <c r="C11" s="178" t="s">
        <v>168</v>
      </c>
      <c r="D11" s="188">
        <v>86</v>
      </c>
      <c r="E11" s="179">
        <v>0</v>
      </c>
    </row>
    <row r="12" spans="1:5" x14ac:dyDescent="0.25">
      <c r="A12" s="359"/>
      <c r="B12" s="189">
        <v>60</v>
      </c>
      <c r="C12" s="180" t="s">
        <v>169</v>
      </c>
      <c r="D12" s="180"/>
      <c r="E12" s="181">
        <v>0</v>
      </c>
    </row>
    <row r="13" spans="1:5" ht="15.75" thickBot="1" x14ac:dyDescent="0.3">
      <c r="A13" s="360"/>
      <c r="B13" s="361" t="s">
        <v>166</v>
      </c>
      <c r="C13" s="362"/>
      <c r="D13" s="363">
        <f>SUM(E11:E12)</f>
        <v>0</v>
      </c>
      <c r="E13" s="364"/>
    </row>
    <row r="14" spans="1:5" x14ac:dyDescent="0.25">
      <c r="A14" s="365" t="s">
        <v>4</v>
      </c>
      <c r="B14" s="188">
        <v>61</v>
      </c>
      <c r="C14" s="178" t="s">
        <v>170</v>
      </c>
      <c r="D14" s="188">
        <v>88</v>
      </c>
      <c r="E14" s="179">
        <v>0</v>
      </c>
    </row>
    <row r="15" spans="1:5" ht="15.75" thickBot="1" x14ac:dyDescent="0.3">
      <c r="A15" s="366"/>
      <c r="B15" s="361" t="s">
        <v>166</v>
      </c>
      <c r="C15" s="362"/>
      <c r="D15" s="363">
        <f>SUM(E14)</f>
        <v>0</v>
      </c>
      <c r="E15" s="364"/>
    </row>
    <row r="16" spans="1:5" ht="15.75" thickBot="1" x14ac:dyDescent="0.3">
      <c r="A16" s="182" t="s">
        <v>72</v>
      </c>
      <c r="B16" s="190">
        <v>37</v>
      </c>
      <c r="C16" s="183" t="s">
        <v>169</v>
      </c>
      <c r="D16" s="183"/>
      <c r="E16" s="184">
        <v>0</v>
      </c>
    </row>
    <row r="17" spans="1:5" ht="15.75" thickBot="1" x14ac:dyDescent="0.3">
      <c r="A17" s="182" t="s">
        <v>171</v>
      </c>
      <c r="B17" s="190">
        <v>59</v>
      </c>
      <c r="C17" s="183" t="s">
        <v>169</v>
      </c>
      <c r="D17" s="183"/>
      <c r="E17" s="184">
        <v>0</v>
      </c>
    </row>
    <row r="18" spans="1:5" s="246" customFormat="1" ht="15.75" thickBot="1" x14ac:dyDescent="0.3">
      <c r="A18" s="182" t="s">
        <v>6</v>
      </c>
      <c r="B18" s="190">
        <v>125</v>
      </c>
      <c r="C18" s="183" t="s">
        <v>169</v>
      </c>
      <c r="D18" s="183"/>
      <c r="E18" s="184">
        <v>0</v>
      </c>
    </row>
    <row r="19" spans="1:5" s="246" customFormat="1" ht="15.75" thickBot="1" x14ac:dyDescent="0.3">
      <c r="A19" s="182" t="s">
        <v>259</v>
      </c>
      <c r="B19" s="190">
        <v>159</v>
      </c>
      <c r="C19" s="183" t="s">
        <v>169</v>
      </c>
      <c r="D19" s="183"/>
      <c r="E19" s="184">
        <v>0</v>
      </c>
    </row>
    <row r="20" spans="1:5" s="246" customFormat="1" ht="15.75" thickBot="1" x14ac:dyDescent="0.3">
      <c r="A20" s="182" t="s">
        <v>258</v>
      </c>
      <c r="B20" s="190">
        <v>48</v>
      </c>
      <c r="C20" s="183" t="s">
        <v>169</v>
      </c>
      <c r="D20" s="183"/>
      <c r="E20" s="184">
        <v>0</v>
      </c>
    </row>
    <row r="21" spans="1:5" ht="15.75" thickBot="1" x14ac:dyDescent="0.3">
      <c r="A21" s="185" t="s">
        <v>111</v>
      </c>
      <c r="B21" s="186"/>
      <c r="C21" s="186"/>
      <c r="D21" s="186"/>
      <c r="E21" s="187">
        <f>SUM(E4:E20)</f>
        <v>0</v>
      </c>
    </row>
    <row r="22" spans="1:5" x14ac:dyDescent="0.25">
      <c r="A22" s="367"/>
      <c r="B22" s="367"/>
      <c r="C22" s="367"/>
      <c r="D22" s="367"/>
      <c r="E22" s="367"/>
    </row>
    <row r="25" spans="1:5" x14ac:dyDescent="0.25">
      <c r="A25" s="114" t="s">
        <v>200</v>
      </c>
    </row>
    <row r="26" spans="1:5" s="194" customFormat="1" x14ac:dyDescent="0.25"/>
    <row r="27" spans="1:5" s="194" customFormat="1" x14ac:dyDescent="0.25"/>
    <row r="28" spans="1:5" s="194" customFormat="1" x14ac:dyDescent="0.25"/>
    <row r="29" spans="1:5" s="194" customFormat="1" x14ac:dyDescent="0.25"/>
    <row r="30" spans="1:5" s="194" customFormat="1" x14ac:dyDescent="0.25"/>
    <row r="31" spans="1:5" s="194" customFormat="1" x14ac:dyDescent="0.25"/>
    <row r="37" spans="1:8" ht="21" x14ac:dyDescent="0.35">
      <c r="A37" s="53" t="s">
        <v>209</v>
      </c>
      <c r="B37" s="194"/>
      <c r="C37" s="194"/>
      <c r="D37" s="194"/>
      <c r="E37" s="194"/>
      <c r="F37" s="194"/>
      <c r="G37" s="194"/>
      <c r="H37" s="194"/>
    </row>
    <row r="38" spans="1:8" x14ac:dyDescent="0.25">
      <c r="A38" s="50"/>
      <c r="B38" s="194"/>
      <c r="C38" s="194"/>
      <c r="D38" s="194"/>
      <c r="E38" s="194"/>
      <c r="F38" s="194"/>
      <c r="G38" s="194"/>
      <c r="H38" s="194"/>
    </row>
    <row r="39" spans="1:8" x14ac:dyDescent="0.25">
      <c r="A39" s="58" t="s">
        <v>61</v>
      </c>
      <c r="B39" s="59"/>
      <c r="C39" s="59" t="s">
        <v>62</v>
      </c>
      <c r="D39" s="59" t="s">
        <v>63</v>
      </c>
      <c r="E39" s="60" t="s">
        <v>64</v>
      </c>
      <c r="F39" s="60"/>
      <c r="G39" s="60"/>
      <c r="H39" s="59"/>
    </row>
    <row r="40" spans="1:8" x14ac:dyDescent="0.25">
      <c r="A40" s="216" t="s">
        <v>150</v>
      </c>
      <c r="B40" s="56"/>
      <c r="C40" s="61">
        <v>41365</v>
      </c>
      <c r="D40" s="61"/>
      <c r="E40" s="323"/>
      <c r="F40" s="324"/>
      <c r="G40" s="324"/>
      <c r="H40" s="325"/>
    </row>
    <row r="41" spans="1:8" x14ac:dyDescent="0.25">
      <c r="A41" s="173"/>
      <c r="B41" s="56"/>
      <c r="C41" s="61">
        <v>43101</v>
      </c>
      <c r="D41" s="61"/>
      <c r="E41" s="323" t="s">
        <v>293</v>
      </c>
      <c r="F41" s="324"/>
      <c r="G41" s="324"/>
      <c r="H41" s="325"/>
    </row>
    <row r="42" spans="1:8" x14ac:dyDescent="0.25">
      <c r="A42" s="54"/>
      <c r="B42" s="56"/>
      <c r="C42" s="56"/>
      <c r="D42" s="56"/>
      <c r="E42" s="55"/>
      <c r="F42" s="55"/>
      <c r="G42" s="55"/>
      <c r="H42" s="56"/>
    </row>
    <row r="43" spans="1:8" x14ac:dyDescent="0.25">
      <c r="A43" s="54"/>
      <c r="B43" s="56"/>
      <c r="C43" s="56"/>
      <c r="D43" s="56"/>
      <c r="E43" s="55"/>
      <c r="F43" s="55"/>
      <c r="G43" s="55"/>
      <c r="H43" s="56"/>
    </row>
    <row r="44" spans="1:8" x14ac:dyDescent="0.25">
      <c r="A44" s="54"/>
      <c r="B44" s="56"/>
      <c r="C44" s="56"/>
      <c r="D44" s="56"/>
      <c r="E44" s="55"/>
      <c r="F44" s="55"/>
      <c r="G44" s="55"/>
      <c r="H44" s="56"/>
    </row>
    <row r="45" spans="1:8" x14ac:dyDescent="0.25">
      <c r="A45" s="54"/>
      <c r="B45" s="56"/>
      <c r="C45" s="56"/>
      <c r="D45" s="56"/>
      <c r="E45" s="55"/>
      <c r="F45" s="55"/>
      <c r="G45" s="55"/>
      <c r="H45" s="56"/>
    </row>
    <row r="46" spans="1:8" x14ac:dyDescent="0.25">
      <c r="A46" s="54"/>
      <c r="B46" s="56"/>
      <c r="C46" s="56"/>
      <c r="D46" s="56"/>
      <c r="E46" s="55"/>
      <c r="F46" s="55"/>
      <c r="G46" s="55"/>
      <c r="H46" s="56"/>
    </row>
    <row r="47" spans="1:8" x14ac:dyDescent="0.25">
      <c r="A47" s="54"/>
      <c r="B47" s="56"/>
      <c r="C47" s="56"/>
      <c r="D47" s="56"/>
      <c r="E47" s="55"/>
      <c r="F47" s="55"/>
      <c r="G47" s="55"/>
      <c r="H47" s="56"/>
    </row>
    <row r="48" spans="1:8" x14ac:dyDescent="0.25">
      <c r="A48" s="54"/>
      <c r="B48" s="56"/>
      <c r="C48" s="56"/>
      <c r="D48" s="56"/>
      <c r="E48" s="55"/>
      <c r="F48" s="55"/>
      <c r="G48" s="55"/>
      <c r="H48" s="56"/>
    </row>
    <row r="49" spans="1:8" x14ac:dyDescent="0.25">
      <c r="A49" s="54"/>
      <c r="B49" s="56"/>
      <c r="C49" s="56"/>
      <c r="D49" s="56"/>
      <c r="E49" s="55"/>
      <c r="F49" s="55"/>
      <c r="G49" s="55"/>
      <c r="H49" s="56"/>
    </row>
    <row r="50" spans="1:8" x14ac:dyDescent="0.25">
      <c r="A50" s="54"/>
      <c r="B50" s="56"/>
      <c r="C50" s="56"/>
      <c r="D50" s="56"/>
      <c r="E50" s="55"/>
      <c r="F50" s="55"/>
      <c r="G50" s="55"/>
      <c r="H50" s="56"/>
    </row>
    <row r="51" spans="1:8" x14ac:dyDescent="0.25">
      <c r="A51" s="54"/>
      <c r="B51" s="56"/>
      <c r="C51" s="56"/>
      <c r="D51" s="56"/>
      <c r="E51" s="55"/>
      <c r="F51" s="55"/>
      <c r="G51" s="55"/>
      <c r="H51" s="56"/>
    </row>
    <row r="52" spans="1:8" x14ac:dyDescent="0.25">
      <c r="A52" s="54"/>
      <c r="B52" s="56"/>
      <c r="C52" s="56"/>
      <c r="D52" s="56"/>
      <c r="E52" s="55"/>
      <c r="F52" s="55"/>
      <c r="G52" s="55"/>
      <c r="H52" s="56"/>
    </row>
    <row r="53" spans="1:8" x14ac:dyDescent="0.25">
      <c r="A53" s="54"/>
      <c r="B53" s="56"/>
      <c r="C53" s="56"/>
      <c r="D53" s="56"/>
      <c r="E53" s="55"/>
      <c r="F53" s="55"/>
      <c r="G53" s="55"/>
      <c r="H53" s="56"/>
    </row>
    <row r="54" spans="1:8" x14ac:dyDescent="0.25">
      <c r="A54" s="54"/>
      <c r="B54" s="56"/>
      <c r="C54" s="56"/>
      <c r="D54" s="56"/>
      <c r="E54" s="55"/>
      <c r="F54" s="55"/>
      <c r="G54" s="55"/>
      <c r="H54" s="56"/>
    </row>
    <row r="55" spans="1:8" x14ac:dyDescent="0.25">
      <c r="A55" s="54"/>
      <c r="B55" s="56"/>
      <c r="C55" s="56"/>
      <c r="D55" s="56"/>
      <c r="E55" s="55"/>
      <c r="F55" s="55"/>
      <c r="G55" s="55"/>
      <c r="H55" s="56"/>
    </row>
    <row r="56" spans="1:8" x14ac:dyDescent="0.25">
      <c r="A56" s="54"/>
      <c r="B56" s="56"/>
      <c r="C56" s="56"/>
      <c r="D56" s="56"/>
      <c r="E56" s="55"/>
      <c r="F56" s="55"/>
      <c r="G56" s="55"/>
      <c r="H56" s="56"/>
    </row>
    <row r="57" spans="1:8" x14ac:dyDescent="0.25">
      <c r="A57" s="54"/>
      <c r="B57" s="56"/>
      <c r="C57" s="56"/>
      <c r="D57" s="56"/>
      <c r="E57" s="55"/>
      <c r="F57" s="55"/>
      <c r="G57" s="55"/>
      <c r="H57" s="56"/>
    </row>
    <row r="58" spans="1:8" x14ac:dyDescent="0.25">
      <c r="A58" s="54"/>
      <c r="B58" s="56"/>
      <c r="C58" s="56"/>
      <c r="D58" s="56"/>
      <c r="E58" s="55"/>
      <c r="F58" s="55"/>
      <c r="G58" s="55"/>
      <c r="H58" s="56"/>
    </row>
    <row r="59" spans="1:8" x14ac:dyDescent="0.25">
      <c r="A59" s="54"/>
      <c r="B59" s="56"/>
      <c r="C59" s="56"/>
      <c r="D59" s="56"/>
      <c r="E59" s="55"/>
      <c r="F59" s="55"/>
      <c r="G59" s="55"/>
      <c r="H59" s="56"/>
    </row>
    <row r="60" spans="1:8" x14ac:dyDescent="0.25">
      <c r="A60" s="54"/>
      <c r="B60" s="56"/>
      <c r="C60" s="56"/>
      <c r="D60" s="56"/>
      <c r="E60" s="55"/>
      <c r="F60" s="55"/>
      <c r="G60" s="55"/>
      <c r="H60" s="56"/>
    </row>
    <row r="61" spans="1:8" x14ac:dyDescent="0.25">
      <c r="A61" s="54"/>
      <c r="B61" s="56"/>
      <c r="C61" s="56"/>
      <c r="D61" s="56"/>
      <c r="E61" s="55"/>
      <c r="F61" s="55"/>
      <c r="G61" s="55"/>
      <c r="H61" s="56"/>
    </row>
    <row r="62" spans="1:8" x14ac:dyDescent="0.25">
      <c r="A62" s="54"/>
      <c r="B62" s="56"/>
      <c r="C62" s="56"/>
      <c r="D62" s="56"/>
      <c r="E62" s="55"/>
      <c r="F62" s="55"/>
      <c r="G62" s="55"/>
      <c r="H62" s="56"/>
    </row>
    <row r="63" spans="1:8" x14ac:dyDescent="0.25">
      <c r="A63" s="54"/>
      <c r="B63" s="56"/>
      <c r="C63" s="56"/>
      <c r="D63" s="56"/>
      <c r="E63" s="55"/>
      <c r="F63" s="55"/>
      <c r="G63" s="55"/>
      <c r="H63" s="56"/>
    </row>
    <row r="64" spans="1:8" x14ac:dyDescent="0.25">
      <c r="A64" s="54"/>
      <c r="B64" s="56"/>
      <c r="C64" s="56"/>
      <c r="D64" s="56"/>
      <c r="E64" s="55"/>
      <c r="F64" s="55"/>
      <c r="G64" s="55"/>
      <c r="H64" s="56"/>
    </row>
    <row r="65" spans="1:8" x14ac:dyDescent="0.25">
      <c r="A65" s="54"/>
      <c r="B65" s="56"/>
      <c r="C65" s="56"/>
      <c r="D65" s="56"/>
      <c r="E65" s="55"/>
      <c r="F65" s="55"/>
      <c r="G65" s="55"/>
      <c r="H65" s="56"/>
    </row>
    <row r="66" spans="1:8" x14ac:dyDescent="0.25">
      <c r="A66" s="54"/>
      <c r="B66" s="56"/>
      <c r="C66" s="56"/>
      <c r="D66" s="56"/>
      <c r="E66" s="55"/>
      <c r="F66" s="55"/>
      <c r="G66" s="55"/>
      <c r="H66" s="56"/>
    </row>
    <row r="67" spans="1:8" x14ac:dyDescent="0.25">
      <c r="A67" s="54"/>
      <c r="B67" s="56"/>
      <c r="C67" s="56"/>
      <c r="D67" s="56"/>
      <c r="E67" s="55"/>
      <c r="F67" s="55"/>
      <c r="G67" s="55"/>
      <c r="H67" s="56"/>
    </row>
    <row r="68" spans="1:8" x14ac:dyDescent="0.25">
      <c r="A68" s="54"/>
      <c r="B68" s="56"/>
      <c r="C68" s="56"/>
      <c r="D68" s="56"/>
      <c r="E68" s="55"/>
      <c r="F68" s="55"/>
      <c r="G68" s="55"/>
      <c r="H68" s="56"/>
    </row>
  </sheetData>
  <mergeCells count="12">
    <mergeCell ref="E40:H40"/>
    <mergeCell ref="E41:H41"/>
    <mergeCell ref="A14:A15"/>
    <mergeCell ref="B15:C15"/>
    <mergeCell ref="D15:E15"/>
    <mergeCell ref="A22:E22"/>
    <mergeCell ref="A4:A10"/>
    <mergeCell ref="B10:C10"/>
    <mergeCell ref="D10:E10"/>
    <mergeCell ref="A11:A13"/>
    <mergeCell ref="B13:C13"/>
    <mergeCell ref="D13:E13"/>
  </mergeCells>
  <printOptions horizontalCentered="1"/>
  <pageMargins left="0.70866141732283472" right="0.70866141732283472" top="0.78740157480314965" bottom="0.78740157480314965" header="0.31496062992125984" footer="0.31496062992125984"/>
  <pageSetup paperSize="9" scale="68"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13</vt:i4>
      </vt:variant>
    </vt:vector>
  </HeadingPairs>
  <TitlesOfParts>
    <vt:vector size="13" baseType="lpstr">
      <vt:lpstr>PŘEHLEDNÁ TABULKA </vt:lpstr>
      <vt:lpstr>A1 - Roční DV</vt:lpstr>
      <vt:lpstr>A2 - Průměrný měsíční DV</vt:lpstr>
      <vt:lpstr>C - Procentuální podíl DV mstkm</vt:lpstr>
      <vt:lpstr>D1-Přehled transakcí dle typu</vt:lpstr>
      <vt:lpstr>D2-Přehled transakcí dle typu</vt:lpstr>
      <vt:lpstr>D3-Přehled transakcí dle typu</vt:lpstr>
      <vt:lpstr>D4-Přehled transakcí dle typu</vt:lpstr>
      <vt:lpstr>D5-Tržby z prodeje IJD</vt:lpstr>
      <vt:lpstr>D6-Tržby z prodeje IJD</vt:lpstr>
      <vt:lpstr>E1 - Zúčtování tržeb</vt:lpstr>
      <vt:lpstr>E2 - Zúčtování tržeb</vt:lpstr>
      <vt:lpstr>F, G</vt:lpstr>
    </vt:vector>
  </TitlesOfParts>
  <Company>SITmP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Kmochová Zdeňka</dc:creator>
  <cp:lastModifiedBy>Benediktová Marcela</cp:lastModifiedBy>
  <cp:lastPrinted>2019-01-26T14:04:50Z</cp:lastPrinted>
  <dcterms:created xsi:type="dcterms:W3CDTF">2012-03-19T09:53:44Z</dcterms:created>
  <dcterms:modified xsi:type="dcterms:W3CDTF">2019-01-26T14:04:56Z</dcterms:modified>
</cp:coreProperties>
</file>